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workbookPassword="CE28" lockStructure="1"/>
  <bookViews>
    <workbookView xWindow="20370" yWindow="-120" windowWidth="29040" windowHeight="15840" activeTab="3"/>
  </bookViews>
  <sheets>
    <sheet name="①見積依頼書" sheetId="17" r:id="rId1"/>
    <sheet name="②被験物質一覧" sheetId="5" r:id="rId2"/>
    <sheet name="Sheet1" sheetId="18" state="hidden" r:id="rId3"/>
    <sheet name="③試験申込書" sheetId="10" r:id="rId4"/>
    <sheet name="④送付方法" sheetId="15" r:id="rId5"/>
  </sheets>
  <definedNames>
    <definedName name="_xlnm.Print_Area" localSheetId="0">①見積依頼書!$A$1:$BG$60</definedName>
    <definedName name="_xlnm.Print_Area" localSheetId="4">④送付方法!$A$1:$BG$47</definedName>
    <definedName name="_xlnm.Print_Titles" localSheetId="1">②被験物質一覧!$12:$12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 i="5" l="1"/>
  <c r="AI37" i="17" l="1"/>
  <c r="P42" i="17" l="1"/>
  <c r="D4" i="18" l="1"/>
  <c r="AR42" i="17" l="1"/>
  <c r="C41" i="18" l="1"/>
  <c r="C37" i="18"/>
  <c r="D11" i="18"/>
  <c r="B19" i="18"/>
  <c r="D41" i="18" l="1"/>
  <c r="B47" i="18" s="1"/>
  <c r="Q33" i="17" s="1"/>
  <c r="D19" i="18"/>
  <c r="B21" i="18" s="1"/>
  <c r="Q27" i="17" s="1"/>
  <c r="J19" i="10" l="1"/>
  <c r="B19" i="10"/>
  <c r="AA42" i="17"/>
  <c r="P37" i="17"/>
  <c r="G13" i="10" l="1"/>
  <c r="AD9" i="10"/>
  <c r="G14" i="10" l="1"/>
  <c r="AI14" i="10"/>
  <c r="AO13" i="10"/>
  <c r="AA13" i="10"/>
  <c r="G12" i="10"/>
  <c r="I11" i="10"/>
  <c r="G10" i="10"/>
  <c r="G9" i="10"/>
  <c r="K3" i="10"/>
</calcChain>
</file>

<file path=xl/sharedStrings.xml><?xml version="1.0" encoding="utf-8"?>
<sst xmlns="http://schemas.openxmlformats.org/spreadsheetml/2006/main" count="508" uniqueCount="299">
  <si>
    <t>年</t>
    <rPh sb="0" eb="1">
      <t>ネン</t>
    </rPh>
    <phoneticPr fontId="1"/>
  </si>
  <si>
    <t>月</t>
    <rPh sb="0" eb="1">
      <t>ガツ</t>
    </rPh>
    <phoneticPr fontId="1"/>
  </si>
  <si>
    <t>ご所属</t>
    <rPh sb="1" eb="3">
      <t>ショゾク</t>
    </rPh>
    <phoneticPr fontId="1"/>
  </si>
  <si>
    <t>ご氏名</t>
    <rPh sb="1" eb="3">
      <t>シメイ</t>
    </rPh>
    <phoneticPr fontId="1"/>
  </si>
  <si>
    <t>免責について</t>
    <rPh sb="0" eb="2">
      <t>メンセキ</t>
    </rPh>
    <phoneticPr fontId="1"/>
  </si>
  <si>
    <t>ご依頼日</t>
    <rPh sb="1" eb="3">
      <t>イライ</t>
    </rPh>
    <rPh sb="3" eb="4">
      <t>ビ</t>
    </rPh>
    <phoneticPr fontId="1"/>
  </si>
  <si>
    <t>日</t>
    <rPh sb="0" eb="1">
      <t>ニチ</t>
    </rPh>
    <phoneticPr fontId="1"/>
  </si>
  <si>
    <t>フリガナ</t>
    <phoneticPr fontId="1"/>
  </si>
  <si>
    <t>〒</t>
    <phoneticPr fontId="1"/>
  </si>
  <si>
    <t>TEL</t>
    <phoneticPr fontId="1"/>
  </si>
  <si>
    <t>(内線)</t>
    <phoneticPr fontId="1"/>
  </si>
  <si>
    <t>E-mail</t>
    <phoneticPr fontId="1"/>
  </si>
  <si>
    <t>販売店 / 担当者</t>
    <rPh sb="0" eb="3">
      <t>ハンバイテン</t>
    </rPh>
    <rPh sb="6" eb="9">
      <t>タントウシャ</t>
    </rPh>
    <phoneticPr fontId="1"/>
  </si>
  <si>
    <t>FAX</t>
    <phoneticPr fontId="1"/>
  </si>
  <si>
    <t>下記の確認事項に同意の上、チェックボックス欄に☑を入れてください</t>
    <phoneticPr fontId="1"/>
  </si>
  <si>
    <t>⑴</t>
    <phoneticPr fontId="1"/>
  </si>
  <si>
    <t>⑵</t>
    <phoneticPr fontId="1"/>
  </si>
  <si>
    <t>【お 客 様 情 報】</t>
    <phoneticPr fontId="1"/>
  </si>
  <si>
    <t>【確 認 事 項】</t>
    <rPh sb="1" eb="2">
      <t>アキラ</t>
    </rPh>
    <rPh sb="3" eb="4">
      <t>ニン</t>
    </rPh>
    <rPh sb="5" eb="6">
      <t>コト</t>
    </rPh>
    <rPh sb="7" eb="8">
      <t>コウ</t>
    </rPh>
    <phoneticPr fontId="1"/>
  </si>
  <si>
    <t>【ご 要 望 事 項】</t>
    <phoneticPr fontId="1"/>
  </si>
  <si>
    <t>【お 問 合 せ 先】</t>
    <rPh sb="3" eb="4">
      <t>ト</t>
    </rPh>
    <rPh sb="5" eb="6">
      <t>ア</t>
    </rPh>
    <rPh sb="9" eb="10">
      <t>サキ</t>
    </rPh>
    <phoneticPr fontId="1"/>
  </si>
  <si>
    <t>月</t>
    <rPh sb="0" eb="1">
      <t>ツキ</t>
    </rPh>
    <phoneticPr fontId="1"/>
  </si>
  <si>
    <t>例</t>
    <rPh sb="0" eb="1">
      <t>レイ</t>
    </rPh>
    <phoneticPr fontId="1"/>
  </si>
  <si>
    <t>DMSO</t>
    <phoneticPr fontId="1"/>
  </si>
  <si>
    <t>劇物</t>
    <rPh sb="0" eb="2">
      <t>ゲキブツ</t>
    </rPh>
    <phoneticPr fontId="1"/>
  </si>
  <si>
    <t>【ご 依 頼 内 容】</t>
    <rPh sb="3" eb="4">
      <t>イ</t>
    </rPh>
    <rPh sb="5" eb="6">
      <t>ライ</t>
    </rPh>
    <rPh sb="7" eb="8">
      <t>ナイ</t>
    </rPh>
    <rPh sb="9" eb="10">
      <t>カタチ</t>
    </rPh>
    <phoneticPr fontId="1"/>
  </si>
  <si>
    <t>ご住所</t>
    <rPh sb="1" eb="3">
      <t>ジュウショ</t>
    </rPh>
    <phoneticPr fontId="1"/>
  </si>
  <si>
    <t>【注 意 事 項】</t>
    <rPh sb="1" eb="2">
      <t>チュウ</t>
    </rPh>
    <rPh sb="3" eb="4">
      <t>イ</t>
    </rPh>
    <phoneticPr fontId="1"/>
  </si>
  <si>
    <t>※ご記載いただいた内容については、取り扱いに十分注意し個人情報保護法の定めを遵守いたします。</t>
    <phoneticPr fontId="1"/>
  </si>
  <si>
    <t>【お問い合わせ先】</t>
    <rPh sb="2" eb="3">
      <t>ト</t>
    </rPh>
    <rPh sb="4" eb="5">
      <t>ア</t>
    </rPh>
    <rPh sb="7" eb="8">
      <t>サキ</t>
    </rPh>
    <phoneticPr fontId="1"/>
  </si>
  <si>
    <t>記載内容について</t>
    <rPh sb="0" eb="2">
      <t>キサイ</t>
    </rPh>
    <rPh sb="2" eb="4">
      <t>ナイヨウ</t>
    </rPh>
    <phoneticPr fontId="1"/>
  </si>
  <si>
    <t>虚偽の記載内容に起因する損害が生じた場合、その損害を賠償請求することがございます。</t>
    <rPh sb="0" eb="2">
      <t>キョギ</t>
    </rPh>
    <rPh sb="3" eb="5">
      <t>キサイ</t>
    </rPh>
    <rPh sb="5" eb="7">
      <t>ナイヨウ</t>
    </rPh>
    <rPh sb="8" eb="10">
      <t>キイン</t>
    </rPh>
    <rPh sb="12" eb="14">
      <t>ソンガイ</t>
    </rPh>
    <rPh sb="15" eb="16">
      <t>ショウ</t>
    </rPh>
    <rPh sb="18" eb="20">
      <t>バアイ</t>
    </rPh>
    <rPh sb="23" eb="25">
      <t>ソンガイ</t>
    </rPh>
    <rPh sb="26" eb="28">
      <t>バイショウ</t>
    </rPh>
    <rPh sb="28" eb="30">
      <t>セイキュウ</t>
    </rPh>
    <phoneticPr fontId="1"/>
  </si>
  <si>
    <t>※ご記載いただいた内容については、取り扱いに十分注意し個人情報保護法の定めを遵守いたします。</t>
  </si>
  <si>
    <t>【重要】必ずお読みください。</t>
    <rPh sb="1" eb="3">
      <t>ジュウヨウ</t>
    </rPh>
    <rPh sb="4" eb="5">
      <t>カナラ</t>
    </rPh>
    <rPh sb="7" eb="8">
      <t>ヨ</t>
    </rPh>
    <phoneticPr fontId="1"/>
  </si>
  <si>
    <t>※確認及び受け入れ準備に数日要する場合がございます。</t>
    <phoneticPr fontId="1"/>
  </si>
  <si>
    <t>シールを使用する場合は、凍結保存用のシールをご使用ください。</t>
    <phoneticPr fontId="1"/>
  </si>
  <si>
    <t>検体は、発送者様元払いでお送りください。</t>
    <rPh sb="0" eb="2">
      <t>ケンタイ</t>
    </rPh>
    <phoneticPr fontId="1"/>
  </si>
  <si>
    <t>受付は、土日祝日や年末年始などを除く、毎週火曜日から金曜日の9時～17時までとなっております。</t>
    <rPh sb="19" eb="21">
      <t>マイシュウ</t>
    </rPh>
    <rPh sb="21" eb="24">
      <t>カヨウビ</t>
    </rPh>
    <rPh sb="26" eb="29">
      <t>キンヨウビ</t>
    </rPh>
    <phoneticPr fontId="1"/>
  </si>
  <si>
    <t>受付番号</t>
    <rPh sb="0" eb="2">
      <t>ウケツケ</t>
    </rPh>
    <rPh sb="2" eb="4">
      <t>バンゴウ</t>
    </rPh>
    <phoneticPr fontId="1"/>
  </si>
  <si>
    <r>
      <t xml:space="preserve">受付番号
</t>
    </r>
    <r>
      <rPr>
        <b/>
        <sz val="5"/>
        <rFont val="HGｺﾞｼｯｸM"/>
        <family val="3"/>
        <charset val="128"/>
      </rPr>
      <t>弊社記入</t>
    </r>
    <rPh sb="0" eb="2">
      <t>ウケツケ</t>
    </rPh>
    <rPh sb="2" eb="4">
      <t>バンゴウ</t>
    </rPh>
    <rPh sb="5" eb="7">
      <t>ヘイシャ</t>
    </rPh>
    <rPh sb="7" eb="9">
      <t>キニュウ</t>
    </rPh>
    <phoneticPr fontId="1"/>
  </si>
  <si>
    <t xml:space="preserve">1. </t>
    <phoneticPr fontId="1"/>
  </si>
  <si>
    <t xml:space="preserve">2. </t>
    <phoneticPr fontId="1"/>
  </si>
  <si>
    <t xml:space="preserve">3. </t>
    <phoneticPr fontId="1"/>
  </si>
  <si>
    <t xml:space="preserve">4. </t>
    <phoneticPr fontId="1"/>
  </si>
  <si>
    <t xml:space="preserve">5. </t>
    <phoneticPr fontId="1"/>
  </si>
  <si>
    <t>サンプルボックスを輸送用の保冷箱につめてください。</t>
  </si>
  <si>
    <t xml:space="preserve">6. </t>
    <phoneticPr fontId="1"/>
  </si>
  <si>
    <t xml:space="preserve">7. </t>
    <phoneticPr fontId="1"/>
  </si>
  <si>
    <t xml:space="preserve">8. </t>
    <phoneticPr fontId="1"/>
  </si>
  <si>
    <t>9.</t>
    <phoneticPr fontId="1"/>
  </si>
  <si>
    <t>保存
温度</t>
    <rPh sb="0" eb="2">
      <t>ホゾン</t>
    </rPh>
    <rPh sb="3" eb="5">
      <t>オンド</t>
    </rPh>
    <phoneticPr fontId="1"/>
  </si>
  <si>
    <t>梱包内容および到着日をご確認の上、休日を挟まないように、保冷箱をご発送ください。</t>
    <rPh sb="20" eb="21">
      <t>ハサ</t>
    </rPh>
    <phoneticPr fontId="1"/>
  </si>
  <si>
    <t>被験物質について</t>
    <rPh sb="0" eb="4">
      <t>ヒケンブッシツ</t>
    </rPh>
    <phoneticPr fontId="1"/>
  </si>
  <si>
    <t>麻薬及び向精神薬取締法に該当する被験物質ではありません。</t>
    <rPh sb="2" eb="3">
      <t>オヨ</t>
    </rPh>
    <rPh sb="8" eb="11">
      <t>トリシマリホウ</t>
    </rPh>
    <rPh sb="12" eb="14">
      <t>ガイトウ</t>
    </rPh>
    <rPh sb="16" eb="20">
      <t>ヒケンブッシツ</t>
    </rPh>
    <phoneticPr fontId="1"/>
  </si>
  <si>
    <t>※受託解析係の安全確保が難しいと判断した被験物質もお受けできかねます。</t>
    <rPh sb="20" eb="24">
      <t>ヒケンブッシツ</t>
    </rPh>
    <phoneticPr fontId="1"/>
  </si>
  <si>
    <t>被験物質送付について</t>
    <rPh sb="0" eb="4">
      <t>ヒケンブッシツ</t>
    </rPh>
    <phoneticPr fontId="1"/>
  </si>
  <si>
    <t>※被験物質は必ず溶媒に溶かした状態でお送りください。</t>
    <rPh sb="1" eb="5">
      <t>ヒケンブッシツ</t>
    </rPh>
    <phoneticPr fontId="1"/>
  </si>
  <si>
    <t>こちらからご連絡するまで被験物質の送付をお待ちいただけますようお願い致します。</t>
    <rPh sb="12" eb="16">
      <t>ヒケンブッシツ</t>
    </rPh>
    <rPh sb="17" eb="19">
      <t>ソウフ</t>
    </rPh>
    <phoneticPr fontId="1"/>
  </si>
  <si>
    <t>【被験物質発送先】</t>
    <rPh sb="1" eb="5">
      <t>ヒケンブッシツ</t>
    </rPh>
    <rPh sb="5" eb="7">
      <t>ハッソウ</t>
    </rPh>
    <rPh sb="7" eb="8">
      <t>サキ</t>
    </rPh>
    <phoneticPr fontId="1"/>
  </si>
  <si>
    <t>被験物質一覧</t>
    <rPh sb="0" eb="4">
      <t>ヒケンブッシツ</t>
    </rPh>
    <rPh sb="4" eb="6">
      <t>イチラン</t>
    </rPh>
    <phoneticPr fontId="1"/>
  </si>
  <si>
    <t>番号</t>
    <rPh sb="0" eb="2">
      <t>バンゴウ</t>
    </rPh>
    <phoneticPr fontId="1"/>
  </si>
  <si>
    <t>被験物質一覧に必要事項をご記入ください。</t>
    <phoneticPr fontId="1"/>
  </si>
  <si>
    <t>被験物質一覧や解析申込書・同意書などの印刷物を、防水のためビニール袋にいれてください。</t>
    <phoneticPr fontId="1"/>
  </si>
  <si>
    <t>容量(µL)</t>
    <rPh sb="0" eb="2">
      <t>ヨウリョウ</t>
    </rPh>
    <phoneticPr fontId="1"/>
  </si>
  <si>
    <t>残余した被験物質の処理について</t>
    <rPh sb="4" eb="8">
      <t>ヒケンブッシツ</t>
    </rPh>
    <phoneticPr fontId="1"/>
  </si>
  <si>
    <t>⑶</t>
    <phoneticPr fontId="1"/>
  </si>
  <si>
    <t>⑷</t>
    <phoneticPr fontId="1"/>
  </si>
  <si>
    <t>⑸</t>
    <phoneticPr fontId="1"/>
  </si>
  <si>
    <t>試験申込書・被験物質一覧を確認の上、受け入れ準備致します。平日着となるようにお送りください。</t>
    <rPh sb="0" eb="2">
      <t>シケン</t>
    </rPh>
    <rPh sb="29" eb="31">
      <t>ヘイジツ</t>
    </rPh>
    <phoneticPr fontId="1"/>
  </si>
  <si>
    <t xml:space="preserve">上記確認事項・注意事項の記載内容に同意します。
</t>
    <phoneticPr fontId="1"/>
  </si>
  <si>
    <t>日付</t>
    <rPh sb="0" eb="2">
      <t>ヒヅケ</t>
    </rPh>
    <phoneticPr fontId="1"/>
  </si>
  <si>
    <t>氏名</t>
    <rPh sb="0" eb="2">
      <t>シメイ</t>
    </rPh>
    <phoneticPr fontId="1"/>
  </si>
  <si>
    <t>ビアコア試験 被験物質の送付方法</t>
    <rPh sb="4" eb="6">
      <t>シケン</t>
    </rPh>
    <rPh sb="7" eb="11">
      <t>ヒケンブッシツ</t>
    </rPh>
    <rPh sb="12" eb="14">
      <t>ソウフ</t>
    </rPh>
    <rPh sb="14" eb="16">
      <t>ホウホウ</t>
    </rPh>
    <phoneticPr fontId="1"/>
  </si>
  <si>
    <t>アナライト数</t>
    <rPh sb="5" eb="6">
      <t>スウ</t>
    </rPh>
    <phoneticPr fontId="1"/>
  </si>
  <si>
    <t>リガンド数</t>
    <rPh sb="4" eb="5">
      <t>スウ</t>
    </rPh>
    <phoneticPr fontId="1"/>
  </si>
  <si>
    <t>測定に使用する
リガンド濃度(µg/mL)</t>
    <rPh sb="0" eb="2">
      <t>ソクテイ</t>
    </rPh>
    <rPh sb="3" eb="5">
      <t>シヨウ</t>
    </rPh>
    <rPh sb="12" eb="14">
      <t>ノウド</t>
    </rPh>
    <phoneticPr fontId="1"/>
  </si>
  <si>
    <t>,</t>
    <phoneticPr fontId="1"/>
  </si>
  <si>
    <t>単位</t>
    <rPh sb="0" eb="2">
      <t>タンイ</t>
    </rPh>
    <phoneticPr fontId="1"/>
  </si>
  <si>
    <t>リガンド種類</t>
    <rPh sb="4" eb="6">
      <t>シュルイ</t>
    </rPh>
    <phoneticPr fontId="1"/>
  </si>
  <si>
    <t>動物種</t>
    <rPh sb="0" eb="2">
      <t>ドウブツ</t>
    </rPh>
    <rPh sb="2" eb="3">
      <t>シュ</t>
    </rPh>
    <phoneticPr fontId="1"/>
  </si>
  <si>
    <t>タンパク質</t>
    <rPh sb="4" eb="5">
      <t>シツ</t>
    </rPh>
    <phoneticPr fontId="1"/>
  </si>
  <si>
    <t>溶媒情報</t>
    <rPh sb="0" eb="2">
      <t>ヨウバイ</t>
    </rPh>
    <rPh sb="2" eb="4">
      <t>ジョウホウ</t>
    </rPh>
    <phoneticPr fontId="1"/>
  </si>
  <si>
    <t>測定に必要な
リガンド液量（µL）</t>
    <rPh sb="0" eb="2">
      <t>ソクテイ</t>
    </rPh>
    <rPh sb="3" eb="5">
      <t>ヒツヨウ</t>
    </rPh>
    <rPh sb="11" eb="13">
      <t>エキリョウ</t>
    </rPh>
    <phoneticPr fontId="1"/>
  </si>
  <si>
    <t>測定に必要な
リガンド濃度（µg/mL）</t>
    <rPh sb="0" eb="2">
      <t>ソクテイ</t>
    </rPh>
    <rPh sb="3" eb="5">
      <t>ヒツヨウ</t>
    </rPh>
    <rPh sb="11" eb="13">
      <t>ノウド</t>
    </rPh>
    <phoneticPr fontId="1"/>
  </si>
  <si>
    <t>測定に必要な
アナライト液量（µL）</t>
    <rPh sb="0" eb="2">
      <t>ソクテイ</t>
    </rPh>
    <rPh sb="3" eb="5">
      <t>ヒツヨウ</t>
    </rPh>
    <rPh sb="12" eb="14">
      <t>エキリョウ</t>
    </rPh>
    <phoneticPr fontId="1"/>
  </si>
  <si>
    <t>破棄</t>
    <rPh sb="0" eb="2">
      <t>ハキ</t>
    </rPh>
    <phoneticPr fontId="1"/>
  </si>
  <si>
    <t>返却</t>
    <rPh sb="0" eb="2">
      <t>ヘンキャク</t>
    </rPh>
    <phoneticPr fontId="1"/>
  </si>
  <si>
    <t>測定に必要な
アナライト濃度</t>
    <rPh sb="0" eb="2">
      <t>ソクテイ</t>
    </rPh>
    <rPh sb="3" eb="5">
      <t>ヒツヨウ</t>
    </rPh>
    <rPh sb="12" eb="14">
      <t>ノウド</t>
    </rPh>
    <phoneticPr fontId="1"/>
  </si>
  <si>
    <t>1：抗体</t>
    <rPh sb="2" eb="4">
      <t>コウタイ</t>
    </rPh>
    <phoneticPr fontId="1"/>
  </si>
  <si>
    <t>2：抗体以外</t>
    <rPh sb="2" eb="4">
      <t>コウタイ</t>
    </rPh>
    <rPh sb="4" eb="6">
      <t>イガイ</t>
    </rPh>
    <phoneticPr fontId="1"/>
  </si>
  <si>
    <t>抗体の種類</t>
    <rPh sb="0" eb="2">
      <t>コウタイ</t>
    </rPh>
    <rPh sb="3" eb="5">
      <t>シュルイ</t>
    </rPh>
    <phoneticPr fontId="1"/>
  </si>
  <si>
    <t>動物種リスト</t>
    <rPh sb="0" eb="2">
      <t>ドウブツ</t>
    </rPh>
    <rPh sb="2" eb="3">
      <t>シュ</t>
    </rPh>
    <phoneticPr fontId="1"/>
  </si>
  <si>
    <t>ヒト</t>
    <phoneticPr fontId="1"/>
  </si>
  <si>
    <t>ラット</t>
    <phoneticPr fontId="1"/>
  </si>
  <si>
    <t>マウス</t>
    <phoneticPr fontId="1"/>
  </si>
  <si>
    <t>ウサギ</t>
    <phoneticPr fontId="1"/>
  </si>
  <si>
    <t>ヤギ</t>
    <phoneticPr fontId="1"/>
  </si>
  <si>
    <t>ウシ</t>
    <phoneticPr fontId="1"/>
  </si>
  <si>
    <t>その他</t>
    <rPh sb="2" eb="3">
      <t>タ</t>
    </rPh>
    <phoneticPr fontId="1"/>
  </si>
  <si>
    <t>その他の場合はこちらにご記載ください。</t>
    <rPh sb="2" eb="3">
      <t>タ</t>
    </rPh>
    <rPh sb="4" eb="6">
      <t>バアイ</t>
    </rPh>
    <rPh sb="12" eb="14">
      <t>キサイ</t>
    </rPh>
    <phoneticPr fontId="1"/>
  </si>
  <si>
    <t>結合方法とセンサーチップ</t>
    <rPh sb="0" eb="2">
      <t>ケツゴウ</t>
    </rPh>
    <rPh sb="2" eb="4">
      <t>ホウホウ</t>
    </rPh>
    <phoneticPr fontId="1"/>
  </si>
  <si>
    <t>免疫グロブリン</t>
    <rPh sb="0" eb="2">
      <t>メンエキ</t>
    </rPh>
    <phoneticPr fontId="1"/>
  </si>
  <si>
    <t>IgG</t>
  </si>
  <si>
    <t>Protein,Gチップ</t>
    <phoneticPr fontId="1"/>
  </si>
  <si>
    <t>Human Antibody Capture Kit , CM5チップ</t>
    <phoneticPr fontId="1"/>
  </si>
  <si>
    <t>Human Fab Capture Kit , CM5チップ</t>
    <phoneticPr fontId="1"/>
  </si>
  <si>
    <t>アミンカップリング, CM5チップ</t>
    <phoneticPr fontId="1"/>
  </si>
  <si>
    <t>センサーチップの結合部位</t>
    <rPh sb="8" eb="10">
      <t>ケツゴウ</t>
    </rPh>
    <rPh sb="10" eb="12">
      <t>ブイ</t>
    </rPh>
    <phoneticPr fontId="1"/>
  </si>
  <si>
    <t>結合方法</t>
    <rPh sb="0" eb="2">
      <t>ケツゴウ</t>
    </rPh>
    <rPh sb="2" eb="4">
      <t>ホウホウ</t>
    </rPh>
    <phoneticPr fontId="1"/>
  </si>
  <si>
    <t>リガンド</t>
    <phoneticPr fontId="1"/>
  </si>
  <si>
    <t>分子量</t>
    <rPh sb="0" eb="3">
      <t>ブンシリョウ</t>
    </rPh>
    <phoneticPr fontId="1"/>
  </si>
  <si>
    <t>核酸</t>
    <rPh sb="0" eb="2">
      <t>カクサン</t>
    </rPh>
    <phoneticPr fontId="1"/>
  </si>
  <si>
    <t>His Capture Kit , CM5チップ</t>
    <phoneticPr fontId="1"/>
  </si>
  <si>
    <t>GST</t>
    <phoneticPr fontId="1"/>
  </si>
  <si>
    <t>GST Capture Kit , CM5チップ</t>
    <phoneticPr fontId="1"/>
  </si>
  <si>
    <t>His</t>
    <phoneticPr fontId="1"/>
  </si>
  <si>
    <t>Fc</t>
    <phoneticPr fontId="1"/>
  </si>
  <si>
    <t>ビオチン化</t>
    <rPh sb="4" eb="5">
      <t>カ</t>
    </rPh>
    <phoneticPr fontId="1"/>
  </si>
  <si>
    <t>結合方法リスト</t>
    <rPh sb="0" eb="2">
      <t>ケツゴウ</t>
    </rPh>
    <rPh sb="2" eb="4">
      <t>ホウホウ</t>
    </rPh>
    <phoneticPr fontId="1"/>
  </si>
  <si>
    <t>Biotin Capture Kit , CAPチップ</t>
    <phoneticPr fontId="1"/>
  </si>
  <si>
    <t>SAチップ</t>
    <phoneticPr fontId="1"/>
  </si>
  <si>
    <t>ヒトIgG</t>
  </si>
  <si>
    <t>ラットIgG</t>
  </si>
  <si>
    <t>マウスIgG</t>
  </si>
  <si>
    <t>ウサギIgG</t>
  </si>
  <si>
    <t>ヤギIgG</t>
  </si>
  <si>
    <t>ウシIgG</t>
  </si>
  <si>
    <t>その他IgG</t>
  </si>
  <si>
    <t>ヒトその他</t>
  </si>
  <si>
    <t>ラットその他</t>
  </si>
  <si>
    <t>マウスその他</t>
  </si>
  <si>
    <t>ウサギその他</t>
  </si>
  <si>
    <t>ヤギその他</t>
  </si>
  <si>
    <t>ウシその他</t>
  </si>
  <si>
    <t>その他その他</t>
  </si>
  <si>
    <t>Hisタンパク質</t>
  </si>
  <si>
    <t>GSTタンパク質</t>
  </si>
  <si>
    <t>Fcタンパク質</t>
  </si>
  <si>
    <t>ビオチン化タンパク質</t>
  </si>
  <si>
    <t>その他タンパク質</t>
  </si>
  <si>
    <t>His核酸</t>
  </si>
  <si>
    <t>GST核酸</t>
  </si>
  <si>
    <t>Fc核酸</t>
  </si>
  <si>
    <t>ビオチン化核酸</t>
  </si>
  <si>
    <t>その他核酸</t>
  </si>
  <si>
    <t>Hisその他</t>
  </si>
  <si>
    <t>GSTその他</t>
  </si>
  <si>
    <t>Fcその他</t>
  </si>
  <si>
    <t>ビオチン化その他</t>
  </si>
  <si>
    <t>その他その他</t>
    <rPh sb="2" eb="3">
      <t>タ</t>
    </rPh>
    <rPh sb="5" eb="6">
      <t>タ</t>
    </rPh>
    <phoneticPr fontId="1"/>
  </si>
  <si>
    <t>動物種+免疫グロブリン</t>
    <rPh sb="0" eb="2">
      <t>ドウブツ</t>
    </rPh>
    <rPh sb="2" eb="3">
      <t>シュ</t>
    </rPh>
    <rPh sb="4" eb="6">
      <t>メンエキ</t>
    </rPh>
    <phoneticPr fontId="1"/>
  </si>
  <si>
    <t>センサーチップの結合部位+リガンド</t>
    <rPh sb="8" eb="10">
      <t>ケツゴウ</t>
    </rPh>
    <rPh sb="10" eb="12">
      <t>ブイ</t>
    </rPh>
    <phoneticPr fontId="1"/>
  </si>
  <si>
    <t>Mouse Antibody Capture Kit , CM5チップ</t>
    <phoneticPr fontId="1"/>
  </si>
  <si>
    <t>ヒトFab抗体</t>
  </si>
  <si>
    <t>完全抗体</t>
  </si>
  <si>
    <t>ヒトFab抗体、選択時</t>
    <rPh sb="8" eb="10">
      <t>センタク</t>
    </rPh>
    <rPh sb="10" eb="11">
      <t>ジ</t>
    </rPh>
    <phoneticPr fontId="1"/>
  </si>
  <si>
    <t>センサーチップとの結合部位</t>
    <rPh sb="9" eb="11">
      <t>ケツゴウ</t>
    </rPh>
    <rPh sb="11" eb="13">
      <t>ブイ</t>
    </rPh>
    <phoneticPr fontId="1"/>
  </si>
  <si>
    <t>※上記の濃度・必要液量の被験物質のご準備が難しい場合はご相談ください。</t>
    <rPh sb="1" eb="3">
      <t>ジョウキ</t>
    </rPh>
    <rPh sb="4" eb="6">
      <t>ノウド</t>
    </rPh>
    <rPh sb="7" eb="9">
      <t>ヒツヨウ</t>
    </rPh>
    <rPh sb="9" eb="11">
      <t>エキリョウ</t>
    </rPh>
    <rPh sb="12" eb="16">
      <t>ヒケンブッシツ</t>
    </rPh>
    <rPh sb="18" eb="20">
      <t>ジュンビ</t>
    </rPh>
    <rPh sb="21" eb="22">
      <t>ムツカ</t>
    </rPh>
    <rPh sb="24" eb="26">
      <t>バアイ</t>
    </rPh>
    <rPh sb="28" eb="30">
      <t>ソウダン</t>
    </rPh>
    <phoneticPr fontId="1"/>
  </si>
  <si>
    <t>※被験物質は、送付いただく前に脱塩や、D-PBS(-)溶液にバッファー交換をお願いしております。</t>
    <rPh sb="1" eb="5">
      <t>ヒケンブッシツ</t>
    </rPh>
    <rPh sb="7" eb="9">
      <t>ソウフ</t>
    </rPh>
    <rPh sb="13" eb="14">
      <t>マエ</t>
    </rPh>
    <rPh sb="15" eb="17">
      <t>ダツエン</t>
    </rPh>
    <rPh sb="27" eb="29">
      <t>ヨウエキ</t>
    </rPh>
    <rPh sb="35" eb="37">
      <t>コウカン</t>
    </rPh>
    <rPh sb="39" eb="40">
      <t>ネガ</t>
    </rPh>
    <phoneticPr fontId="1"/>
  </si>
  <si>
    <t>※麻薬及び向精神薬取締法に該当する被験物質は受け取ることが出来ません。</t>
    <rPh sb="17" eb="21">
      <t>ヒケンブッシツ</t>
    </rPh>
    <phoneticPr fontId="1"/>
  </si>
  <si>
    <t>ビアコア試験 見積依頼書</t>
    <rPh sb="4" eb="6">
      <t>シケン</t>
    </rPh>
    <rPh sb="7" eb="9">
      <t>ミツモリ</t>
    </rPh>
    <rPh sb="9" eb="12">
      <t>イライショ</t>
    </rPh>
    <phoneticPr fontId="1"/>
  </si>
  <si>
    <t>ビアコア試験申込書・同意書</t>
    <rPh sb="4" eb="6">
      <t>シケン</t>
    </rPh>
    <rPh sb="10" eb="13">
      <t>ドウイショ</t>
    </rPh>
    <phoneticPr fontId="1"/>
  </si>
  <si>
    <t>被験物質の種類</t>
    <rPh sb="0" eb="4">
      <t>ヒケンブッシツ</t>
    </rPh>
    <rPh sb="5" eb="7">
      <t>シュルイ</t>
    </rPh>
    <phoneticPr fontId="1"/>
  </si>
  <si>
    <t>化合物</t>
    <rPh sb="0" eb="3">
      <t>カゴウブツ</t>
    </rPh>
    <phoneticPr fontId="1"/>
  </si>
  <si>
    <t>溶媒</t>
    <rPh sb="0" eb="2">
      <t>ヨウバイ</t>
    </rPh>
    <phoneticPr fontId="1"/>
  </si>
  <si>
    <t>特記事項</t>
    <rPh sb="0" eb="4">
      <t>トッキジコウ</t>
    </rPh>
    <phoneticPr fontId="1"/>
  </si>
  <si>
    <t>毒劇物</t>
    <rPh sb="0" eb="3">
      <t>ドクゲキブツ</t>
    </rPh>
    <phoneticPr fontId="1"/>
  </si>
  <si>
    <t>nM</t>
    <phoneticPr fontId="1"/>
  </si>
  <si>
    <t>1</t>
    <phoneticPr fontId="1"/>
  </si>
  <si>
    <t>測定濃度</t>
    <rPh sb="0" eb="2">
      <t>ソクテイ</t>
    </rPh>
    <rPh sb="2" eb="4">
      <t>ノウド</t>
    </rPh>
    <phoneticPr fontId="1"/>
  </si>
  <si>
    <t>2</t>
  </si>
  <si>
    <t>3</t>
  </si>
  <si>
    <t>4</t>
  </si>
  <si>
    <t>5</t>
  </si>
  <si>
    <t>6</t>
  </si>
  <si>
    <t>7</t>
  </si>
  <si>
    <t>8</t>
  </si>
  <si>
    <t>9</t>
  </si>
  <si>
    <t>10</t>
  </si>
  <si>
    <t>1,2</t>
    <phoneticPr fontId="1"/>
  </si>
  <si>
    <t>被験物質名</t>
    <rPh sb="0" eb="5">
      <t>ヒケンブッシツメイ</t>
    </rPh>
    <phoneticPr fontId="1"/>
  </si>
  <si>
    <t>提供濃度</t>
    <rPh sb="0" eb="2">
      <t>テイキョウ</t>
    </rPh>
    <rPh sb="2" eb="4">
      <t>ノウド</t>
    </rPh>
    <phoneticPr fontId="1"/>
  </si>
  <si>
    <t>固定化方法</t>
    <rPh sb="0" eb="5">
      <t>コテイカホウホウ</t>
    </rPh>
    <phoneticPr fontId="1"/>
  </si>
  <si>
    <t>試験申込書・被験物質一覧を確認の上、受け入れ準備をするためご連絡に数日要する場合がございます。火曜日から金曜日着と</t>
    <rPh sb="0" eb="2">
      <t>シケン</t>
    </rPh>
    <rPh sb="2" eb="5">
      <t>モウシコミショ</t>
    </rPh>
    <rPh sb="6" eb="10">
      <t>ヒケンブッシツ</t>
    </rPh>
    <rPh sb="10" eb="12">
      <t>イチラン</t>
    </rPh>
    <rPh sb="13" eb="15">
      <t>カクニン</t>
    </rPh>
    <rPh sb="16" eb="17">
      <t>ウエ</t>
    </rPh>
    <rPh sb="18" eb="19">
      <t>ウ</t>
    </rPh>
    <rPh sb="20" eb="21">
      <t>イ</t>
    </rPh>
    <rPh sb="22" eb="24">
      <t>ジュンビ</t>
    </rPh>
    <rPh sb="30" eb="32">
      <t>レンラク</t>
    </rPh>
    <rPh sb="33" eb="35">
      <t>スウジツ</t>
    </rPh>
    <rPh sb="35" eb="36">
      <t>ヨウ</t>
    </rPh>
    <rPh sb="38" eb="40">
      <t>バアイ</t>
    </rPh>
    <rPh sb="47" eb="50">
      <t>カヨウビ</t>
    </rPh>
    <rPh sb="52" eb="55">
      <t>キンヨウビ</t>
    </rPh>
    <rPh sb="55" eb="56">
      <t>チャク</t>
    </rPh>
    <phoneticPr fontId="1"/>
  </si>
  <si>
    <t>なるようにお送り下さい。※こちらからご連絡するまで被験物質の送付はお待ちいただけますようお願い致します。</t>
    <rPh sb="19" eb="21">
      <t>レンラク</t>
    </rPh>
    <rPh sb="25" eb="29">
      <t>ヒケンブッシツ</t>
    </rPh>
    <rPh sb="30" eb="32">
      <t>ソウフ</t>
    </rPh>
    <rPh sb="34" eb="35">
      <t>マ</t>
    </rPh>
    <rPh sb="45" eb="46">
      <t>ネガ</t>
    </rPh>
    <rPh sb="47" eb="48">
      <t>イタ</t>
    </rPh>
    <phoneticPr fontId="1"/>
  </si>
  <si>
    <t>抗体</t>
    <rPh sb="0" eb="2">
      <t>コウタイ</t>
    </rPh>
    <phoneticPr fontId="1"/>
  </si>
  <si>
    <t>300</t>
    <phoneticPr fontId="1"/>
  </si>
  <si>
    <t>PBS</t>
    <phoneticPr fontId="1"/>
  </si>
  <si>
    <t>-</t>
    <phoneticPr fontId="1"/>
  </si>
  <si>
    <t>5</t>
    <phoneticPr fontId="1"/>
  </si>
  <si>
    <t>-80 ℃</t>
    <phoneticPr fontId="1"/>
  </si>
  <si>
    <t>AAA#0000</t>
    <phoneticPr fontId="1"/>
  </si>
  <si>
    <t>ABCD</t>
    <phoneticPr fontId="1"/>
  </si>
  <si>
    <t>1234</t>
    <phoneticPr fontId="1"/>
  </si>
  <si>
    <t>-30 ℃</t>
    <phoneticPr fontId="1"/>
  </si>
  <si>
    <t>4 ℃</t>
    <phoneticPr fontId="1"/>
  </si>
  <si>
    <t>500</t>
    <phoneticPr fontId="1"/>
  </si>
  <si>
    <t>析出がみられた場合は
40℃で加熱する</t>
    <rPh sb="0" eb="2">
      <t>セキシュツ</t>
    </rPh>
    <rPh sb="7" eb="9">
      <t>バアイ</t>
    </rPh>
    <rPh sb="15" eb="17">
      <t>カネツ</t>
    </rPh>
    <phoneticPr fontId="1"/>
  </si>
  <si>
    <t>Human Antibody Capture Kit</t>
    <phoneticPr fontId="1"/>
  </si>
  <si>
    <t>アミンカップリング</t>
    <phoneticPr fontId="1"/>
  </si>
  <si>
    <t>Mouse Antibody Capture Kit</t>
    <phoneticPr fontId="1"/>
  </si>
  <si>
    <t>Protein Gチップ</t>
    <phoneticPr fontId="1"/>
  </si>
  <si>
    <t>Human Fab Capture Kit</t>
    <phoneticPr fontId="1"/>
  </si>
  <si>
    <t>His Capture Kit</t>
    <phoneticPr fontId="1"/>
  </si>
  <si>
    <t>GST Capture Kit</t>
    <phoneticPr fontId="1"/>
  </si>
  <si>
    <t>Biotin Capture Kit</t>
    <phoneticPr fontId="1"/>
  </si>
  <si>
    <t>測定に使用する
最高濃度</t>
    <rPh sb="0" eb="2">
      <t>ソクテイ</t>
    </rPh>
    <rPh sb="3" eb="5">
      <t>シヨウ</t>
    </rPh>
    <rPh sb="8" eb="10">
      <t>サイコウ</t>
    </rPh>
    <rPh sb="10" eb="12">
      <t>ノウド</t>
    </rPh>
    <phoneticPr fontId="1"/>
  </si>
  <si>
    <t>試験申込書・被験物質一覧を確認の上、受け入れ準備を致します。
こちらからご連絡するまで被験物質の送付をお待ちいただけますようお願い致します。
平日着となるようにお送りください。※確認及び受け入れ準備に数日要する場合がございます。</t>
    <rPh sb="0" eb="2">
      <t>シケン</t>
    </rPh>
    <rPh sb="43" eb="47">
      <t>ヒケンブッシツ</t>
    </rPh>
    <rPh sb="71" eb="73">
      <t>ヘイジツ</t>
    </rPh>
    <phoneticPr fontId="1"/>
  </si>
  <si>
    <t>測定濃度</t>
    <rPh sb="0" eb="4">
      <t>ソクテイノウド</t>
    </rPh>
    <phoneticPr fontId="1"/>
  </si>
  <si>
    <t>81</t>
    <phoneticPr fontId="1"/>
  </si>
  <si>
    <t>27</t>
    <phoneticPr fontId="1"/>
  </si>
  <si>
    <t>9</t>
    <phoneticPr fontId="1"/>
  </si>
  <si>
    <t>3</t>
    <phoneticPr fontId="1"/>
  </si>
  <si>
    <t>25</t>
    <phoneticPr fontId="1"/>
  </si>
  <si>
    <t>125</t>
    <phoneticPr fontId="1"/>
  </si>
  <si>
    <t>625</t>
    <phoneticPr fontId="1"/>
  </si>
  <si>
    <t>試験立案</t>
    <rPh sb="0" eb="2">
      <t>シケン</t>
    </rPh>
    <rPh sb="2" eb="4">
      <t>リツアン</t>
    </rPh>
    <phoneticPr fontId="1"/>
  </si>
  <si>
    <t>2：依頼する</t>
    <rPh sb="2" eb="4">
      <t>イライ</t>
    </rPh>
    <phoneticPr fontId="1"/>
  </si>
  <si>
    <t>1：依頼しない</t>
    <rPh sb="2" eb="4">
      <t>イライ</t>
    </rPh>
    <phoneticPr fontId="1"/>
  </si>
  <si>
    <t>※バキュロウイルスにより作製された組換えタンパク質は、カルタヘナ法に該当し拡散防止措置等が必要なため</t>
    <rPh sb="12" eb="14">
      <t>サクセイ</t>
    </rPh>
    <rPh sb="17" eb="19">
      <t>クミカ</t>
    </rPh>
    <rPh sb="24" eb="25">
      <t>シツ</t>
    </rPh>
    <rPh sb="32" eb="33">
      <t>ホウ</t>
    </rPh>
    <rPh sb="34" eb="36">
      <t>ガイトウ</t>
    </rPh>
    <rPh sb="37" eb="43">
      <t>カクサンボウシソチ</t>
    </rPh>
    <rPh sb="43" eb="44">
      <t>トウ</t>
    </rPh>
    <rPh sb="45" eb="47">
      <t>ヒツヨウ</t>
    </rPh>
    <phoneticPr fontId="1"/>
  </si>
  <si>
    <t>　取り扱いができません。</t>
    <phoneticPr fontId="1"/>
  </si>
  <si>
    <t>His Capture Kit</t>
  </si>
  <si>
    <t>提案希望</t>
    <rPh sb="0" eb="4">
      <t>テイアンキボウ</t>
    </rPh>
    <phoneticPr fontId="1"/>
  </si>
  <si>
    <t>リガンド番号
(複数選択可)</t>
    <rPh sb="4" eb="6">
      <t>バンゴウ</t>
    </rPh>
    <rPh sb="8" eb="10">
      <t>フクスウ</t>
    </rPh>
    <rPh sb="10" eb="12">
      <t>センタク</t>
    </rPh>
    <rPh sb="12" eb="13">
      <t>カ</t>
    </rPh>
    <phoneticPr fontId="1"/>
  </si>
  <si>
    <t>50</t>
    <phoneticPr fontId="1"/>
  </si>
  <si>
    <t>µg/mL</t>
    <phoneticPr fontId="1"/>
  </si>
  <si>
    <t>タグの有無</t>
    <rPh sb="3" eb="5">
      <t>ウム</t>
    </rPh>
    <phoneticPr fontId="1"/>
  </si>
  <si>
    <t>無</t>
    <rPh sb="0" eb="1">
      <t>ナシ</t>
    </rPh>
    <phoneticPr fontId="1"/>
  </si>
  <si>
    <t>20,000</t>
    <phoneticPr fontId="1"/>
  </si>
  <si>
    <t>100</t>
    <phoneticPr fontId="1"/>
  </si>
  <si>
    <t>1</t>
    <phoneticPr fontId="1"/>
  </si>
  <si>
    <t>2</t>
    <phoneticPr fontId="1"/>
  </si>
  <si>
    <t>-80 ℃</t>
    <phoneticPr fontId="1"/>
  </si>
  <si>
    <t>Human Antibody Capture Kit</t>
    <phoneticPr fontId="1"/>
  </si>
  <si>
    <t>EFGH</t>
    <phoneticPr fontId="1"/>
  </si>
  <si>
    <t>固定濃度</t>
    <rPh sb="0" eb="2">
      <t>コテイ</t>
    </rPh>
    <rPh sb="2" eb="4">
      <t>ノウド</t>
    </rPh>
    <phoneticPr fontId="1"/>
  </si>
  <si>
    <t>　【備考】ご要望・ご相談事項がございましたらご記入ください。</t>
    <rPh sb="2" eb="4">
      <t>ビコウ</t>
    </rPh>
    <phoneticPr fontId="1"/>
  </si>
  <si>
    <t>(リガンド情報)</t>
    <phoneticPr fontId="1"/>
  </si>
  <si>
    <t>(アナライト情報)</t>
    <phoneticPr fontId="1"/>
  </si>
  <si>
    <t>〒960-1247　
福島県福島市光が丘１番地　
災害医学・医療産業棟404号室（福島県立医科大学内）
福島セルファクトリー株式会社
受託担当
TEL：024-573-4075</t>
    <rPh sb="41" eb="43">
      <t>フクシマ</t>
    </rPh>
    <rPh sb="43" eb="45">
      <t>ケンリツ</t>
    </rPh>
    <rPh sb="45" eb="47">
      <t>イカ</t>
    </rPh>
    <rPh sb="47" eb="49">
      <t>ダイガク</t>
    </rPh>
    <rPh sb="49" eb="50">
      <t>ナイ</t>
    </rPh>
    <rPh sb="67" eb="69">
      <t>ジュタク</t>
    </rPh>
    <rPh sb="69" eb="71">
      <t>タントウ</t>
    </rPh>
    <phoneticPr fontId="1"/>
  </si>
  <si>
    <r>
      <t xml:space="preserve">※リガンドの必要量は、アナライト 1サンプルあたり150 </t>
    </r>
    <r>
      <rPr>
        <sz val="9"/>
        <rFont val="Calibri"/>
        <family val="3"/>
      </rPr>
      <t>µL</t>
    </r>
    <r>
      <rPr>
        <sz val="9"/>
        <rFont val="HGｺﾞｼｯｸM"/>
        <family val="3"/>
        <charset val="128"/>
      </rPr>
      <t xml:space="preserve">であり1サンプル増えるごとに50 </t>
    </r>
    <r>
      <rPr>
        <sz val="9"/>
        <rFont val="Calibri"/>
        <family val="3"/>
      </rPr>
      <t>µL</t>
    </r>
    <r>
      <rPr>
        <sz val="9"/>
        <rFont val="HGｺﾞｼｯｸM"/>
        <family val="3"/>
        <charset val="128"/>
      </rPr>
      <t>加算されます。</t>
    </r>
    <rPh sb="6" eb="9">
      <t>ヒツヨウリョウ</t>
    </rPh>
    <rPh sb="39" eb="40">
      <t>フ</t>
    </rPh>
    <rPh sb="50" eb="52">
      <t>カサン</t>
    </rPh>
    <phoneticPr fontId="1"/>
  </si>
  <si>
    <r>
      <t xml:space="preserve">※アナライトの必要量は、リガンド 1サンプルあたり150 </t>
    </r>
    <r>
      <rPr>
        <sz val="9"/>
        <rFont val="Calibri"/>
        <family val="3"/>
      </rPr>
      <t>µL</t>
    </r>
    <r>
      <rPr>
        <sz val="9"/>
        <rFont val="HGｺﾞｼｯｸM"/>
        <family val="3"/>
        <charset val="128"/>
      </rPr>
      <t xml:space="preserve">であり10サンプル増えるごとに50 </t>
    </r>
    <r>
      <rPr>
        <sz val="9"/>
        <rFont val="Calibri"/>
        <family val="3"/>
      </rPr>
      <t>µL</t>
    </r>
    <r>
      <rPr>
        <sz val="9"/>
        <rFont val="HGｺﾞｼｯｸM"/>
        <family val="3"/>
        <charset val="128"/>
      </rPr>
      <t>加算されます。</t>
    </r>
    <rPh sb="7" eb="10">
      <t>ヒツヨウリョウ</t>
    </rPh>
    <rPh sb="40" eb="41">
      <t>フ</t>
    </rPh>
    <rPh sb="51" eb="53">
      <t>カサン</t>
    </rPh>
    <phoneticPr fontId="1"/>
  </si>
  <si>
    <t>※「リガンド: 測定濃度の10倍以上」、「アナライト: 測定濃度の100倍以上」の濃度の溶液でご提供ください。</t>
    <rPh sb="6" eb="10">
      <t>ソクテイノウド</t>
    </rPh>
    <rPh sb="13" eb="14">
      <t>バイ</t>
    </rPh>
    <rPh sb="14" eb="16">
      <t>イジョウ</t>
    </rPh>
    <rPh sb="39" eb="41">
      <t>ノウド</t>
    </rPh>
    <rPh sb="42" eb="44">
      <t>ヨウエキ</t>
    </rPh>
    <rPh sb="46" eb="48">
      <t>テイキョウ</t>
    </rPh>
    <phoneticPr fontId="1"/>
  </si>
  <si>
    <t>※低分子化合物の場合は、DMSO溶液でも問題ございません。</t>
    <rPh sb="1" eb="4">
      <t>テイブンシ</t>
    </rPh>
    <rPh sb="4" eb="7">
      <t>カゴウブツ</t>
    </rPh>
    <rPh sb="8" eb="10">
      <t>バアイ</t>
    </rPh>
    <rPh sb="16" eb="18">
      <t>ヨウエキ</t>
    </rPh>
    <rPh sb="20" eb="22">
      <t>モンダイ</t>
    </rPh>
    <phoneticPr fontId="1"/>
  </si>
  <si>
    <t xml:space="preserve"> (リガンド情報)</t>
    <rPh sb="6" eb="8">
      <t>ジョウホウ</t>
    </rPh>
    <phoneticPr fontId="1"/>
  </si>
  <si>
    <t xml:space="preserve"> (アナライト情報)</t>
    <rPh sb="7" eb="9">
      <t>ジョウホウ</t>
    </rPh>
    <phoneticPr fontId="1"/>
  </si>
  <si>
    <t xml:space="preserve">※ランニングバッファーとサンプル溶媒が異なる場合は、正確に測定できないことがあります。
</t>
    <rPh sb="16" eb="18">
      <t>ヨウバイ</t>
    </rPh>
    <rPh sb="19" eb="20">
      <t>コト</t>
    </rPh>
    <rPh sb="22" eb="24">
      <t>バアイ</t>
    </rPh>
    <rPh sb="26" eb="28">
      <t>セイカク</t>
    </rPh>
    <rPh sb="29" eb="31">
      <t>ソクテイ</t>
    </rPh>
    <phoneticPr fontId="1"/>
  </si>
  <si>
    <t>　特に、サンプル溶媒にUreaが含まれている場合は、必ず脱塩等が必要となります。</t>
    <phoneticPr fontId="1"/>
  </si>
  <si>
    <t>・輸送時のトラブルに関して、その責任を負いかねます。</t>
    <phoneticPr fontId="1"/>
  </si>
  <si>
    <t>・工程に依らず、析出がみられた場合は測定を中止いたします。必ず溶解性を確認の上、送付ください。</t>
    <phoneticPr fontId="1"/>
  </si>
  <si>
    <t>・ご返却を希望されない被験物質は、試験終了後、直ちに破棄いたします。</t>
    <rPh sb="2" eb="4">
      <t>ヘンキャク</t>
    </rPh>
    <rPh sb="5" eb="7">
      <t>キボウ</t>
    </rPh>
    <rPh sb="11" eb="15">
      <t>ヒケンブッシツ</t>
    </rPh>
    <rPh sb="17" eb="19">
      <t>シケン</t>
    </rPh>
    <phoneticPr fontId="1"/>
  </si>
  <si>
    <t>・上記確認事項を満たさない事で別途費用が発生した場合、依頼者に費用のご負担をお願いすることがあります。</t>
    <phoneticPr fontId="1"/>
  </si>
  <si>
    <t>・本受託試験開始後にご依頼のお取り消しはできません。</t>
    <phoneticPr fontId="1"/>
  </si>
  <si>
    <t>　してください。</t>
    <phoneticPr fontId="1"/>
  </si>
  <si>
    <t>40</t>
    <phoneticPr fontId="1"/>
  </si>
  <si>
    <t>分子量(Da)</t>
    <rPh sb="0" eb="3">
      <t>ブンシリョウ</t>
    </rPh>
    <phoneticPr fontId="1"/>
  </si>
  <si>
    <t>300</t>
    <phoneticPr fontId="1"/>
  </si>
  <si>
    <t>µM</t>
    <phoneticPr fontId="1"/>
  </si>
  <si>
    <t>提供濃度</t>
    <rPh sb="0" eb="4">
      <t>テイキョウノウド</t>
    </rPh>
    <phoneticPr fontId="1"/>
  </si>
  <si>
    <t>20.000</t>
    <phoneticPr fontId="1"/>
  </si>
  <si>
    <t>4℃</t>
    <phoneticPr fontId="1"/>
  </si>
  <si>
    <t>-30℃</t>
    <phoneticPr fontId="1"/>
  </si>
  <si>
    <t>-80℃</t>
    <phoneticPr fontId="1"/>
  </si>
  <si>
    <t>保存温度</t>
    <rPh sb="0" eb="2">
      <t>ホゾン</t>
    </rPh>
    <rPh sb="2" eb="4">
      <t>オンド</t>
    </rPh>
    <phoneticPr fontId="1"/>
  </si>
  <si>
    <t>4</t>
    <phoneticPr fontId="1"/>
  </si>
  <si>
    <t>被験物質の容器（チューブなど）に被験物質一覧にご記入して頂いた被験物質の通し番号を</t>
    <rPh sb="0" eb="4">
      <t>ヒケンブッシツ</t>
    </rPh>
    <rPh sb="31" eb="35">
      <t>ヒケンブッシツ</t>
    </rPh>
    <phoneticPr fontId="1"/>
  </si>
  <si>
    <t>ご記入ください。</t>
    <phoneticPr fontId="1"/>
  </si>
  <si>
    <t>被験物質の容器（チューブなど）のフタ部分をパラフィルムで密閉して、キャップの緩み・</t>
    <rPh sb="0" eb="4">
      <t>ヒケンブッシツ</t>
    </rPh>
    <phoneticPr fontId="1"/>
  </si>
  <si>
    <t>中身の液漏れ・乾燥・クロスコンタミネーションなどを防いでください。</t>
    <phoneticPr fontId="1"/>
  </si>
  <si>
    <t>輸送中の被験物質の容器破損防止のため、サンプルボックスなどに被験物質を入れて被験物質を</t>
    <rPh sb="4" eb="8">
      <t>ヒケンブッシツ</t>
    </rPh>
    <rPh sb="30" eb="34">
      <t>ヒケンブッシツ</t>
    </rPh>
    <rPh sb="38" eb="42">
      <t>ヒケンブッシツ</t>
    </rPh>
    <phoneticPr fontId="1"/>
  </si>
  <si>
    <t>必ず保護してください。この際、被験物質一覧の記載内容との対応を再度ご確認ください。</t>
    <phoneticPr fontId="1"/>
  </si>
  <si>
    <t>輸送中にシールが剥がれることもありますので、チューブにも油性ペンで直接記入してください。</t>
    <phoneticPr fontId="1"/>
  </si>
  <si>
    <t>被験物質の容器には-80℃以下で壊れない容器を用い、輸送中のドライアイス（アイスパック）との</t>
    <rPh sb="0" eb="4">
      <t>ヒケンブッシツ</t>
    </rPh>
    <phoneticPr fontId="1"/>
  </si>
  <si>
    <t>衝突などで容器が破損しないよう梱包を行ってください。</t>
    <phoneticPr fontId="1"/>
  </si>
  <si>
    <t>被験物質の保存状態を維持するため，十分量のドライアイス（またはアイスパック）を同梱して</t>
    <rPh sb="0" eb="4">
      <t>ヒケンブッシツ</t>
    </rPh>
    <phoneticPr fontId="1"/>
  </si>
  <si>
    <t>お送りください。</t>
  </si>
  <si>
    <t>サンプルボックス・被験物質一覧などが入った保冷箱にフタをし、周囲をしっかりテープで固定して</t>
    <phoneticPr fontId="1"/>
  </si>
  <si>
    <t>ください。</t>
    <phoneticPr fontId="1"/>
  </si>
  <si>
    <t xml:space="preserve"> 紛失や配送遅延等の事故防止のため、ご発送の際にメールにて被験物質一覧（Excelファイル）、</t>
    <phoneticPr fontId="1"/>
  </si>
  <si>
    <t>お知らせください。</t>
    <phoneticPr fontId="1"/>
  </si>
  <si>
    <t>組換え体に該当するサンプルを含みません。</t>
    <rPh sb="0" eb="2">
      <t>クミカ</t>
    </rPh>
    <rPh sb="3" eb="4">
      <t>タイ</t>
    </rPh>
    <rPh sb="5" eb="7">
      <t>ガイトウ</t>
    </rPh>
    <rPh sb="14" eb="15">
      <t>フク</t>
    </rPh>
    <phoneticPr fontId="1"/>
  </si>
  <si>
    <t>本受託試験の結果が原因となり生じた損失・損害等について責任を負いかねます。</t>
    <rPh sb="3" eb="5">
      <t>シケン</t>
    </rPh>
    <phoneticPr fontId="1"/>
  </si>
  <si>
    <t>　被験物質一覧の未送付・記入漏れ・記載内容を確認できない場合などは、受託試験の着手が遅れることがございます。</t>
    <rPh sb="8" eb="11">
      <t>ミソウフ</t>
    </rPh>
    <phoneticPr fontId="1"/>
  </si>
  <si>
    <t>・被験物質は-80 ℃以下に耐性の容器に入れ、輸送中のドライアイス（アイスパック）との衝突などで容器が破損しないように梱包</t>
    <rPh sb="14" eb="16">
      <t>タイセイ</t>
    </rPh>
    <rPh sb="20" eb="21">
      <t>イ</t>
    </rPh>
    <phoneticPr fontId="1"/>
  </si>
  <si>
    <t>・析出の有無を確認するため試験日の前日までに融解いたします。融解後、試験当日まで冷蔵保存となる旨、ご了承ください。</t>
    <rPh sb="30" eb="33">
      <t>ユウカイゴ</t>
    </rPh>
    <rPh sb="34" eb="36">
      <t>シケン</t>
    </rPh>
    <phoneticPr fontId="1"/>
  </si>
  <si>
    <t>・凍結融解により析出する可能性のあるサンプルは、冷蔵での受け取りもいたします。</t>
    <phoneticPr fontId="1"/>
  </si>
  <si>
    <t>・被験物質および作業から生じる知的財産権・工業所有権・安全性などの問題について、一切の責任を負いかねます。</t>
    <phoneticPr fontId="1"/>
  </si>
  <si>
    <t>・試験開始前に、被験物質一覧・同意書の送信をお願いいたします。</t>
    <phoneticPr fontId="1"/>
  </si>
  <si>
    <t>・被験物質の容器に記載された名称と被験物質一覧の記載内容は、必ず対応させてください。</t>
    <phoneticPr fontId="1"/>
  </si>
  <si>
    <t>・本受託試験は、研究目的での利用を対象としています。試験結果は、それ以外の目的（診療・診断を含む）にはご使用頂けません。</t>
    <phoneticPr fontId="1"/>
  </si>
  <si>
    <t>残余した被験物質は、試験終了後、破棄または返却させて頂きます。</t>
    <rPh sb="4" eb="8">
      <t>ヒケンブッシツ</t>
    </rPh>
    <rPh sb="10" eb="14">
      <t>シケンシュウリョウ</t>
    </rPh>
    <rPh sb="14" eb="15">
      <t>ゴ</t>
    </rPh>
    <rPh sb="16" eb="18">
      <t>ハキ</t>
    </rPh>
    <rPh sb="21" eb="23">
      <t>ヘンキャク</t>
    </rPh>
    <rPh sb="26" eb="27">
      <t>イタダ</t>
    </rPh>
    <phoneticPr fontId="1"/>
  </si>
  <si>
    <t>・弊社の誤りに起因するクレームを除き、試験結果に対する責任を負いかねます。</t>
    <phoneticPr fontId="1"/>
  </si>
  <si>
    <t>※脱塩や脱塩後の濃度測定(BCA法)に適さないサンプルの場合は、別途ご相談ください。</t>
    <rPh sb="1" eb="3">
      <t>ダツエン</t>
    </rPh>
    <rPh sb="4" eb="6">
      <t>ダツエン</t>
    </rPh>
    <rPh sb="6" eb="7">
      <t>ゴ</t>
    </rPh>
    <rPh sb="8" eb="10">
      <t>ノウド</t>
    </rPh>
    <rPh sb="10" eb="12">
      <t>ソクテイ</t>
    </rPh>
    <rPh sb="16" eb="17">
      <t>ホウ</t>
    </rPh>
    <rPh sb="19" eb="20">
      <t>テキ</t>
    </rPh>
    <rPh sb="28" eb="30">
      <t>バアイ</t>
    </rPh>
    <rPh sb="32" eb="34">
      <t>ベット</t>
    </rPh>
    <rPh sb="35" eb="37">
      <t>ソウダン</t>
    </rPh>
    <phoneticPr fontId="1"/>
  </si>
  <si>
    <t>到着予定日、運送会社名、追跡番号を、フナコシ株式会社 受託推進部（jutaku@funakoshi.co.jp）まで</t>
    <rPh sb="22" eb="26">
      <t>カブシキガイシャ</t>
    </rPh>
    <rPh sb="27" eb="29">
      <t>ジュタク</t>
    </rPh>
    <rPh sb="29" eb="32">
      <t>スイシンブ</t>
    </rPh>
    <phoneticPr fontId="1"/>
  </si>
  <si>
    <t>フナコシ株式会社
受託推進部　お問合せ窓口
E-mail: jutaku@funakoshi.co.jp</t>
    <phoneticPr fontId="1"/>
  </si>
  <si>
    <t>フナコシ株式会社 受託推進部
お問合せ窓口　E-mail: jutaku@funakoshi.co.jp</t>
    <phoneticPr fontId="1"/>
  </si>
  <si>
    <t>・被験物質により、十分量のリガンドを固定できない場合やベースラインが安定しない場合がございます。その場合は、測定を中止いたします。</t>
    <phoneticPr fontId="1"/>
  </si>
  <si>
    <t>・中止した場合の対応はご相談させていただきます。</t>
    <rPh sb="1" eb="3">
      <t>チュウシ</t>
    </rPh>
    <rPh sb="5" eb="7">
      <t>バアイ</t>
    </rPh>
    <rPh sb="8" eb="10">
      <t>タイオウ</t>
    </rPh>
    <rPh sb="12" eb="14">
      <t>ソウダン</t>
    </rPh>
    <phoneticPr fontId="1"/>
  </si>
  <si>
    <r>
      <t>【署名欄】　</t>
    </r>
    <r>
      <rPr>
        <sz val="6"/>
        <rFont val="HGｺﾞｼｯｸM"/>
        <family val="3"/>
        <charset val="128"/>
      </rPr>
      <t>上記ご確認いただけましたらご入力ください。</t>
    </r>
    <r>
      <rPr>
        <b/>
        <sz val="7.5"/>
        <rFont val="HGｺﾞｼｯｸM"/>
        <family val="3"/>
        <charset val="128"/>
      </rPr>
      <t xml:space="preserve">
</t>
    </r>
    <r>
      <rPr>
        <sz val="6"/>
        <rFont val="HGｺﾞｼｯｸM"/>
        <family val="3"/>
        <charset val="128"/>
      </rPr>
      <t>電子データの事前送付ならびに被験物質送付時に同梱をお願いいたします。</t>
    </r>
    <rPh sb="6" eb="8">
      <t>ジョウキ</t>
    </rPh>
    <rPh sb="9" eb="11">
      <t>カクニン</t>
    </rPh>
    <rPh sb="20" eb="22">
      <t>ニュウリョク</t>
    </rPh>
    <rPh sb="42" eb="46">
      <t>ヒケンブッシツ</t>
    </rPh>
    <rPh sb="46" eb="49">
      <t>ソウフジ</t>
    </rPh>
    <rPh sb="50" eb="52">
      <t>ドウコン</t>
    </rPh>
    <rPh sb="54" eb="55">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</si>
</sst>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General;"/>
    <numFmt numFmtId="177" formatCode="0;;;@"/>
    <numFmt numFmtId="178" formatCode="#,##0;[Red]#,##0"/>
    <numFmt numFmtId="179" formatCode="0;[Red]0"/>
  </numFmts>
  <fonts count="34" x14ac:knownFonts="1">
    <font>
      <sz val="11"/>
      <name val="ＭＳ Ｐゴシック"/>
      <family val="3"/>
      <charset val="128"/>
    </font>
    <font>
      <sz val="6"/>
      <name val="ＭＳ Ｐゴシック"/>
      <family val="3"/>
      <charset val="128"/>
    </font>
    <font>
      <sz val="15"/>
      <color theme="0"/>
      <name val="HGｺﾞｼｯｸM"/>
      <family val="3"/>
      <charset val="128"/>
    </font>
    <font>
      <sz val="11"/>
      <name val="HGｺﾞｼｯｸM"/>
      <family val="3"/>
      <charset val="128"/>
    </font>
    <font>
      <b/>
      <sz val="8"/>
      <name val="HGｺﾞｼｯｸM"/>
      <family val="3"/>
      <charset val="128"/>
    </font>
    <font>
      <b/>
      <sz val="5"/>
      <name val="HGｺﾞｼｯｸM"/>
      <family val="3"/>
      <charset val="128"/>
    </font>
    <font>
      <sz val="8"/>
      <name val="HGｺﾞｼｯｸM"/>
      <family val="3"/>
      <charset val="128"/>
    </font>
    <font>
      <b/>
      <sz val="7.5"/>
      <name val="HGｺﾞｼｯｸM"/>
      <family val="3"/>
      <charset val="128"/>
    </font>
    <font>
      <b/>
      <sz val="7"/>
      <name val="HGｺﾞｼｯｸM"/>
      <family val="3"/>
      <charset val="128"/>
    </font>
    <font>
      <sz val="6"/>
      <name val="HGｺﾞｼｯｸM"/>
      <family val="3"/>
      <charset val="128"/>
    </font>
    <font>
      <sz val="7.5"/>
      <name val="HGｺﾞｼｯｸM"/>
      <family val="3"/>
      <charset val="128"/>
    </font>
    <font>
      <sz val="9"/>
      <name val="HGｺﾞｼｯｸM"/>
      <family val="3"/>
      <charset val="128"/>
    </font>
    <font>
      <sz val="6.5"/>
      <name val="HGｺﾞｼｯｸM"/>
      <family val="3"/>
      <charset val="128"/>
    </font>
    <font>
      <b/>
      <sz val="10"/>
      <name val="HGｺﾞｼｯｸM"/>
      <family val="3"/>
      <charset val="128"/>
    </font>
    <font>
      <b/>
      <sz val="9"/>
      <name val="HGｺﾞｼｯｸM"/>
      <family val="3"/>
      <charset val="128"/>
    </font>
    <font>
      <sz val="8"/>
      <color rgb="FFFF0000"/>
      <name val="HGｺﾞｼｯｸM"/>
      <family val="3"/>
      <charset val="128"/>
    </font>
    <font>
      <sz val="15"/>
      <color indexed="9"/>
      <name val="HGｺﾞｼｯｸM"/>
      <family val="3"/>
      <charset val="128"/>
    </font>
    <font>
      <sz val="14"/>
      <color rgb="FFFF0000"/>
      <name val="HGｺﾞｼｯｸM"/>
      <family val="3"/>
      <charset val="128"/>
    </font>
    <font>
      <sz val="12"/>
      <name val="HGｺﾞｼｯｸM"/>
      <family val="3"/>
      <charset val="128"/>
    </font>
    <font>
      <sz val="11"/>
      <color theme="1"/>
      <name val="ＭＳ Ｐゴシック"/>
      <family val="2"/>
      <charset val="128"/>
      <scheme val="minor"/>
    </font>
    <font>
      <sz val="11"/>
      <color theme="1"/>
      <name val="ＭＳ 明朝"/>
      <family val="2"/>
      <charset val="128"/>
    </font>
    <font>
      <sz val="11"/>
      <color theme="1"/>
      <name val="ＭＳ Ｐゴシック"/>
      <family val="3"/>
      <charset val="128"/>
      <scheme val="minor"/>
    </font>
    <font>
      <sz val="9"/>
      <color theme="0"/>
      <name val="HGｺﾞｼｯｸM"/>
      <family val="3"/>
      <charset val="128"/>
    </font>
    <font>
      <sz val="9"/>
      <name val="ＭＳ Ｐゴシック"/>
      <family val="3"/>
      <charset val="128"/>
    </font>
    <font>
      <sz val="9"/>
      <color rgb="FFFF0000"/>
      <name val="HGｺﾞｼｯｸM"/>
      <family val="3"/>
      <charset val="128"/>
    </font>
    <font>
      <sz val="11"/>
      <color rgb="FF9C0006"/>
      <name val="ＭＳ Ｐゴシック"/>
      <family val="2"/>
      <charset val="128"/>
      <scheme val="minor"/>
    </font>
    <font>
      <sz val="11"/>
      <color rgb="FF9C6500"/>
      <name val="ＭＳ Ｐゴシック"/>
      <family val="2"/>
      <charset val="128"/>
      <scheme val="minor"/>
    </font>
    <font>
      <sz val="9"/>
      <color rgb="FF000000"/>
      <name val="Meiryo UI"/>
      <family val="3"/>
      <charset val="128"/>
    </font>
    <font>
      <b/>
      <sz val="14"/>
      <name val="HGｺﾞｼｯｸM"/>
      <family val="3"/>
      <charset val="128"/>
    </font>
    <font>
      <sz val="9"/>
      <name val="Calibri"/>
      <family val="3"/>
    </font>
    <font>
      <sz val="11"/>
      <name val="ＭＳ Ｐゴシック"/>
      <family val="3"/>
      <charset val="128"/>
    </font>
    <font>
      <b/>
      <sz val="12"/>
      <name val="HGPｺﾞｼｯｸM"/>
      <family val="3"/>
      <charset val="128"/>
    </font>
    <font>
      <sz val="9"/>
      <name val="ＭＳ ゴシック"/>
      <family val="3"/>
      <charset val="128"/>
    </font>
    <font>
      <b/>
      <sz val="12"/>
      <name val="HGｺﾞｼｯｸM"/>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00FF"/>
        <bgColor indexed="64"/>
      </patternFill>
    </fill>
    <fill>
      <patternFill patternType="solid">
        <fgColor rgb="FF99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5" tint="0.79998168889431442"/>
        <bgColor indexed="64"/>
      </patternFill>
    </fill>
  </fills>
  <borders count="52">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s>
  <cellStyleXfs count="7">
    <xf numFmtId="0" fontId="0" fillId="0" borderId="0"/>
    <xf numFmtId="0" fontId="19" fillId="0" borderId="0">
      <alignment vertical="center"/>
    </xf>
    <xf numFmtId="0" fontId="20" fillId="0" borderId="0">
      <alignment vertical="center"/>
    </xf>
    <xf numFmtId="0" fontId="21" fillId="0" borderId="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38" fontId="30" fillId="0" borderId="0" applyFont="0" applyFill="0" applyBorder="0" applyAlignment="0" applyProtection="0">
      <alignment vertical="center"/>
    </xf>
  </cellStyleXfs>
  <cellXfs count="492">
    <xf numFmtId="0" fontId="0" fillId="0" borderId="0" xfId="0"/>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Border="1" applyAlignment="1">
      <alignment horizontal="left" vertical="center"/>
    </xf>
    <xf numFmtId="49" fontId="6" fillId="0" borderId="0" xfId="0" applyNumberFormat="1" applyFont="1" applyFill="1" applyBorder="1" applyAlignment="1">
      <alignment horizontal="left" vertical="center"/>
    </xf>
    <xf numFmtId="0" fontId="3" fillId="0" borderId="0" xfId="0" applyFont="1" applyAlignment="1" applyProtection="1">
      <alignment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Protection="1"/>
    <xf numFmtId="0" fontId="3" fillId="0" borderId="3" xfId="0" applyFont="1" applyBorder="1" applyProtection="1"/>
    <xf numFmtId="0" fontId="6" fillId="0" borderId="0" xfId="0" applyFont="1" applyBorder="1" applyAlignment="1" applyProtection="1">
      <alignment vertical="center"/>
    </xf>
    <xf numFmtId="0" fontId="3" fillId="0" borderId="0" xfId="0" applyFont="1" applyProtection="1"/>
    <xf numFmtId="0" fontId="8" fillId="0" borderId="0" xfId="0" applyFont="1" applyFill="1" applyAlignment="1" applyProtection="1">
      <alignment vertical="center"/>
    </xf>
    <xf numFmtId="0" fontId="10"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0" xfId="0" applyFont="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10" fillId="0" borderId="0" xfId="0" applyFont="1" applyFill="1" applyAlignment="1" applyProtection="1">
      <alignment vertical="center"/>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10" fillId="0" borderId="9" xfId="0" applyFont="1" applyBorder="1" applyAlignment="1" applyProtection="1">
      <alignment vertical="center"/>
    </xf>
    <xf numFmtId="0" fontId="10" fillId="0" borderId="0" xfId="0" applyFont="1" applyAlignment="1" applyProtection="1">
      <alignment vertical="center"/>
    </xf>
    <xf numFmtId="49" fontId="6" fillId="0" borderId="2"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4" fillId="0" borderId="0" xfId="0" applyFont="1" applyFill="1" applyBorder="1" applyAlignment="1">
      <alignment horizontal="left" vertical="center" wrapText="1"/>
    </xf>
    <xf numFmtId="49" fontId="15" fillId="6" borderId="4" xfId="0" applyNumberFormat="1" applyFont="1" applyFill="1" applyBorder="1" applyAlignment="1" applyProtection="1">
      <alignment horizontal="center" vertical="center"/>
    </xf>
    <xf numFmtId="49" fontId="6" fillId="0" borderId="0" xfId="0" applyNumberFormat="1" applyFont="1" applyBorder="1" applyAlignment="1">
      <alignment vertical="center"/>
    </xf>
    <xf numFmtId="49" fontId="6" fillId="0" borderId="3" xfId="0" applyNumberFormat="1" applyFont="1" applyBorder="1" applyAlignment="1">
      <alignment horizontal="center" vertical="center"/>
    </xf>
    <xf numFmtId="49" fontId="15" fillId="6" borderId="2" xfId="0" applyNumberFormat="1" applyFont="1" applyFill="1" applyBorder="1" applyAlignment="1" applyProtection="1">
      <alignment horizontal="center" vertical="top"/>
    </xf>
    <xf numFmtId="49" fontId="6" fillId="0" borderId="0" xfId="0" applyNumberFormat="1" applyFont="1" applyBorder="1" applyAlignment="1">
      <alignment horizontal="center" vertical="top"/>
    </xf>
    <xf numFmtId="0" fontId="6" fillId="0" borderId="0" xfId="0" applyFont="1" applyBorder="1" applyAlignment="1">
      <alignment horizontal="center" vertical="top"/>
    </xf>
    <xf numFmtId="49" fontId="6" fillId="6" borderId="6" xfId="0" applyNumberFormat="1" applyFont="1" applyFill="1" applyBorder="1" applyAlignment="1" applyProtection="1">
      <alignment horizontal="center" vertical="top"/>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0" xfId="0" applyFont="1" applyFill="1" applyBorder="1" applyAlignment="1" applyProtection="1">
      <alignment vertical="center"/>
    </xf>
    <xf numFmtId="0" fontId="11" fillId="0" borderId="0" xfId="0" applyFont="1" applyAlignment="1" applyProtection="1">
      <alignment vertical="center"/>
    </xf>
    <xf numFmtId="0" fontId="12" fillId="0" borderId="0" xfId="0" applyFont="1" applyBorder="1" applyAlignment="1" applyProtection="1">
      <alignment vertical="center"/>
    </xf>
    <xf numFmtId="0" fontId="12" fillId="0" borderId="0" xfId="0" applyFont="1" applyAlignment="1" applyProtection="1">
      <alignment vertical="center"/>
    </xf>
    <xf numFmtId="0" fontId="10" fillId="8" borderId="0" xfId="0" applyFont="1" applyFill="1" applyBorder="1" applyAlignment="1" applyProtection="1">
      <alignment vertical="center"/>
    </xf>
    <xf numFmtId="0" fontId="10" fillId="8" borderId="3" xfId="0" applyFont="1" applyFill="1" applyBorder="1" applyAlignment="1" applyProtection="1">
      <alignment vertical="center"/>
    </xf>
    <xf numFmtId="0" fontId="11" fillId="0" borderId="2" xfId="0" applyFont="1" applyBorder="1" applyAlignment="1" applyProtection="1">
      <alignment horizontal="center"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1" fillId="0" borderId="0" xfId="0" applyFont="1" applyBorder="1" applyAlignment="1" applyProtection="1">
      <alignment vertical="center"/>
    </xf>
    <xf numFmtId="0" fontId="11" fillId="0" borderId="3" xfId="0" applyFont="1" applyBorder="1" applyAlignment="1" applyProtection="1">
      <alignment horizontal="left" vertical="center"/>
    </xf>
    <xf numFmtId="0" fontId="11" fillId="0" borderId="0" xfId="0" applyFont="1" applyBorder="1" applyAlignment="1">
      <alignment vertical="center"/>
    </xf>
    <xf numFmtId="0" fontId="22" fillId="0" borderId="0" xfId="0" applyFont="1" applyFill="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Border="1" applyAlignment="1">
      <alignment vertical="top" wrapText="1"/>
    </xf>
    <xf numFmtId="0" fontId="11" fillId="0" borderId="0" xfId="0" applyFont="1" applyBorder="1" applyAlignment="1" applyProtection="1">
      <alignment horizontal="left" vertical="center"/>
    </xf>
    <xf numFmtId="0" fontId="11" fillId="0" borderId="2" xfId="0" applyFont="1" applyBorder="1" applyProtection="1"/>
    <xf numFmtId="0" fontId="14" fillId="0" borderId="0" xfId="0" applyFont="1" applyBorder="1" applyAlignment="1" applyProtection="1">
      <alignment vertical="center"/>
    </xf>
    <xf numFmtId="0" fontId="11" fillId="0" borderId="0" xfId="0" applyFont="1" applyBorder="1" applyProtection="1"/>
    <xf numFmtId="0" fontId="11" fillId="0" borderId="3" xfId="0" applyFont="1" applyBorder="1" applyProtection="1"/>
    <xf numFmtId="0" fontId="11" fillId="0" borderId="0" xfId="0" applyFont="1" applyFill="1" applyBorder="1" applyAlignment="1" applyProtection="1">
      <alignment vertical="center" wrapText="1"/>
    </xf>
    <xf numFmtId="0" fontId="11" fillId="0" borderId="2" xfId="0" applyFont="1" applyBorder="1" applyAlignment="1" applyProtection="1">
      <alignment vertical="center"/>
    </xf>
    <xf numFmtId="0" fontId="11" fillId="0" borderId="2" xfId="0" applyFont="1" applyBorder="1" applyAlignment="1" applyProtection="1">
      <alignment vertical="top"/>
    </xf>
    <xf numFmtId="0" fontId="11" fillId="0" borderId="0" xfId="0" applyFont="1" applyBorder="1" applyAlignment="1" applyProtection="1">
      <alignment vertical="top"/>
    </xf>
    <xf numFmtId="0" fontId="11" fillId="0" borderId="3" xfId="0" applyFont="1" applyBorder="1" applyAlignment="1" applyProtection="1">
      <alignment vertical="top"/>
    </xf>
    <xf numFmtId="0" fontId="11" fillId="0" borderId="0" xfId="0" applyFont="1" applyAlignment="1" applyProtection="1">
      <alignment vertical="top"/>
    </xf>
    <xf numFmtId="0" fontId="11" fillId="0" borderId="0" xfId="0" applyFont="1" applyFill="1" applyBorder="1" applyAlignment="1" applyProtection="1">
      <alignment horizontal="center" vertical="center" wrapText="1"/>
    </xf>
    <xf numFmtId="0" fontId="0" fillId="0" borderId="0" xfId="0" applyAlignment="1">
      <alignment vertical="center"/>
    </xf>
    <xf numFmtId="0" fontId="0" fillId="0" borderId="0" xfId="0" applyBorder="1"/>
    <xf numFmtId="0" fontId="11" fillId="6" borderId="13" xfId="0" applyFont="1" applyFill="1" applyBorder="1" applyProtection="1"/>
    <xf numFmtId="0" fontId="11" fillId="6" borderId="1" xfId="0" applyFont="1" applyFill="1" applyBorder="1" applyProtection="1"/>
    <xf numFmtId="0" fontId="11" fillId="6" borderId="10" xfId="0" applyFont="1" applyFill="1" applyBorder="1" applyProtection="1"/>
    <xf numFmtId="0" fontId="26" fillId="11" borderId="0" xfId="5" applyAlignment="1"/>
    <xf numFmtId="0" fontId="25" fillId="10" borderId="0" xfId="4" applyAlignment="1"/>
    <xf numFmtId="0" fontId="25" fillId="10" borderId="11" xfId="4" applyBorder="1" applyAlignment="1"/>
    <xf numFmtId="0" fontId="0" fillId="12" borderId="11" xfId="0" applyFill="1" applyBorder="1"/>
    <xf numFmtId="0" fontId="0" fillId="12" borderId="13" xfId="0" applyFill="1" applyBorder="1"/>
    <xf numFmtId="0" fontId="0" fillId="0" borderId="11" xfId="0" applyBorder="1"/>
    <xf numFmtId="0" fontId="26" fillId="11" borderId="11" xfId="5" applyBorder="1" applyAlignment="1"/>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0" fillId="0" borderId="2" xfId="0" applyBorder="1"/>
    <xf numFmtId="0" fontId="0" fillId="0" borderId="3" xfId="0" applyBorder="1"/>
    <xf numFmtId="0" fontId="11" fillId="0" borderId="2"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3" xfId="0" applyBorder="1" applyAlignment="1">
      <alignment vertical="center"/>
    </xf>
    <xf numFmtId="0" fontId="10" fillId="0" borderId="0" xfId="0" applyFont="1" applyFill="1" applyBorder="1" applyAlignment="1" applyProtection="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3" fillId="0" borderId="0" xfId="0" applyFont="1" applyBorder="1"/>
    <xf numFmtId="0" fontId="14" fillId="0" borderId="1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49" fontId="11" fillId="3" borderId="29" xfId="0" applyNumberFormat="1" applyFont="1" applyFill="1" applyBorder="1" applyAlignment="1">
      <alignment horizontal="center" vertical="center" wrapText="1"/>
    </xf>
    <xf numFmtId="0" fontId="24" fillId="8" borderId="0" xfId="0" applyFont="1" applyFill="1" applyBorder="1" applyAlignment="1">
      <alignment horizontal="left"/>
    </xf>
    <xf numFmtId="0" fontId="28" fillId="8" borderId="2" xfId="0" applyFont="1" applyFill="1" applyBorder="1" applyAlignment="1">
      <alignment horizontal="left"/>
    </xf>
    <xf numFmtId="0" fontId="24" fillId="8" borderId="3" xfId="0" applyFont="1" applyFill="1" applyBorder="1" applyAlignment="1">
      <alignment horizontal="left"/>
    </xf>
    <xf numFmtId="49" fontId="11" fillId="4" borderId="35" xfId="0" applyNumberFormat="1" applyFont="1" applyFill="1" applyBorder="1" applyAlignment="1">
      <alignment horizontal="center" vertical="center" shrinkToFit="1"/>
    </xf>
    <xf numFmtId="0" fontId="11" fillId="0" borderId="0" xfId="0" applyFont="1" applyBorder="1" applyAlignment="1" applyProtection="1">
      <alignment horizontal="left" vertical="center"/>
    </xf>
    <xf numFmtId="0" fontId="24" fillId="8" borderId="24" xfId="0" applyFont="1" applyFill="1" applyBorder="1" applyAlignment="1">
      <alignment horizontal="left"/>
    </xf>
    <xf numFmtId="0" fontId="25" fillId="10" borderId="11" xfId="4" applyBorder="1" applyAlignment="1">
      <alignment wrapText="1"/>
    </xf>
    <xf numFmtId="0" fontId="31" fillId="0" borderId="0" xfId="0" applyFont="1" applyBorder="1" applyAlignment="1">
      <alignment vertical="center"/>
    </xf>
    <xf numFmtId="0" fontId="12" fillId="0" borderId="4" xfId="0" applyFont="1" applyBorder="1" applyAlignment="1" applyProtection="1">
      <alignment vertical="top"/>
    </xf>
    <xf numFmtId="0" fontId="12" fillId="0" borderId="5" xfId="0" applyFont="1" applyBorder="1" applyAlignment="1" applyProtection="1">
      <alignment vertical="top"/>
    </xf>
    <xf numFmtId="0" fontId="12" fillId="0" borderId="8" xfId="0" applyFont="1" applyBorder="1" applyAlignment="1" applyProtection="1">
      <alignment vertical="top"/>
    </xf>
    <xf numFmtId="0" fontId="12" fillId="0" borderId="2" xfId="0" applyFont="1" applyBorder="1" applyAlignment="1" applyProtection="1">
      <alignment vertical="top"/>
    </xf>
    <xf numFmtId="0" fontId="12" fillId="0" borderId="0" xfId="0" applyFont="1" applyBorder="1" applyAlignment="1" applyProtection="1">
      <alignment vertical="top"/>
    </xf>
    <xf numFmtId="0" fontId="12" fillId="0" borderId="3" xfId="0" applyFont="1" applyBorder="1" applyAlignment="1" applyProtection="1">
      <alignment vertical="top"/>
    </xf>
    <xf numFmtId="49" fontId="11" fillId="0" borderId="35" xfId="0" applyNumberFormat="1" applyFont="1" applyFill="1" applyBorder="1" applyAlignment="1" applyProtection="1">
      <alignment horizontal="center" vertical="center" shrinkToFit="1"/>
      <protection locked="0"/>
    </xf>
    <xf numFmtId="0" fontId="0" fillId="13" borderId="11" xfId="0" applyFont="1" applyFill="1" applyBorder="1"/>
    <xf numFmtId="0" fontId="0" fillId="13" borderId="11" xfId="0" quotePrefix="1" applyFont="1" applyFill="1" applyBorder="1"/>
    <xf numFmtId="0" fontId="6" fillId="0" borderId="0" xfId="0" applyFont="1" applyFill="1" applyBorder="1" applyAlignment="1" applyProtection="1">
      <alignment vertical="center"/>
    </xf>
    <xf numFmtId="0" fontId="6" fillId="3" borderId="11" xfId="0" applyFont="1" applyFill="1" applyBorder="1" applyAlignment="1" applyProtection="1">
      <alignment horizontal="center" vertical="center" wrapText="1"/>
    </xf>
    <xf numFmtId="0" fontId="6" fillId="9" borderId="11"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9" borderId="13"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0" fontId="6" fillId="9" borderId="10" xfId="0" applyFont="1" applyFill="1" applyBorder="1" applyAlignment="1" applyProtection="1">
      <alignment horizontal="center" vertical="center"/>
    </xf>
    <xf numFmtId="0" fontId="11" fillId="9" borderId="13" xfId="0" applyFont="1" applyFill="1" applyBorder="1" applyAlignment="1" applyProtection="1">
      <alignment horizontal="center" vertical="center"/>
    </xf>
    <xf numFmtId="0" fontId="11" fillId="9" borderId="1" xfId="0" applyFont="1" applyFill="1" applyBorder="1" applyAlignment="1" applyProtection="1">
      <alignment horizontal="center" vertical="center"/>
    </xf>
    <xf numFmtId="0" fontId="11" fillId="9" borderId="10" xfId="0" applyFont="1" applyFill="1" applyBorder="1" applyAlignment="1" applyProtection="1">
      <alignment horizontal="center" vertical="center"/>
    </xf>
    <xf numFmtId="0" fontId="11" fillId="6" borderId="11"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xf>
    <xf numFmtId="0" fontId="11" fillId="3" borderId="11"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9" borderId="11" xfId="0" applyFont="1" applyFill="1" applyBorder="1" applyAlignment="1" applyProtection="1">
      <alignment horizontal="center" vertical="center"/>
    </xf>
    <xf numFmtId="0" fontId="11" fillId="6" borderId="13"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29" fillId="6" borderId="13"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0" borderId="0" xfId="0" applyFont="1" applyBorder="1" applyAlignment="1" applyProtection="1">
      <alignment horizontal="left" vertical="center"/>
    </xf>
    <xf numFmtId="0" fontId="33" fillId="0" borderId="13"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6" fillId="0" borderId="13" xfId="0" applyFont="1" applyBorder="1" applyAlignment="1" applyProtection="1">
      <alignment horizontal="right" vertical="center"/>
    </xf>
    <xf numFmtId="0" fontId="6" fillId="0" borderId="1" xfId="0" applyFont="1" applyBorder="1" applyAlignment="1" applyProtection="1">
      <alignment horizontal="right" vertical="center"/>
    </xf>
    <xf numFmtId="0" fontId="6" fillId="0" borderId="10" xfId="0" applyFont="1" applyBorder="1" applyAlignment="1" applyProtection="1">
      <alignment horizontal="right" vertical="center"/>
    </xf>
    <xf numFmtId="0" fontId="4" fillId="2" borderId="13"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6" borderId="16" xfId="0" applyFont="1" applyFill="1" applyBorder="1" applyAlignment="1" applyProtection="1">
      <alignment vertical="center"/>
      <protection locked="0"/>
    </xf>
    <xf numFmtId="0" fontId="9" fillId="6" borderId="18" xfId="0" applyFont="1" applyFill="1" applyBorder="1" applyAlignment="1" applyProtection="1">
      <alignment vertical="center"/>
      <protection locked="0"/>
    </xf>
    <xf numFmtId="0" fontId="10" fillId="0" borderId="5" xfId="0" applyFont="1" applyBorder="1" applyAlignment="1" applyProtection="1">
      <alignment horizontal="center" vertical="center"/>
    </xf>
    <xf numFmtId="0" fontId="10" fillId="6" borderId="5" xfId="0" applyFont="1" applyFill="1" applyBorder="1" applyAlignment="1" applyProtection="1">
      <alignment horizontal="left" vertical="center"/>
      <protection locked="0"/>
    </xf>
    <xf numFmtId="0" fontId="10" fillId="6" borderId="8" xfId="0" applyFont="1" applyFill="1" applyBorder="1" applyAlignment="1" applyProtection="1">
      <alignment horizontal="left" vertical="center"/>
      <protection locked="0"/>
    </xf>
    <xf numFmtId="0" fontId="10" fillId="6" borderId="7" xfId="0" applyFont="1" applyFill="1" applyBorder="1" applyAlignment="1" applyProtection="1">
      <alignment horizontal="left" vertical="center"/>
      <protection locked="0"/>
    </xf>
    <xf numFmtId="0" fontId="10" fillId="6" borderId="9" xfId="0" applyFont="1" applyFill="1" applyBorder="1" applyAlignment="1" applyProtection="1">
      <alignment horizontal="left" vertical="center"/>
      <protection locked="0"/>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4" xfId="0" applyFont="1" applyBorder="1" applyAlignment="1" applyProtection="1">
      <alignment horizontal="center" vertical="center"/>
    </xf>
    <xf numFmtId="0" fontId="9" fillId="6" borderId="7" xfId="0" applyFont="1" applyFill="1" applyBorder="1" applyAlignment="1" applyProtection="1">
      <alignment vertical="center"/>
      <protection locked="0"/>
    </xf>
    <xf numFmtId="0" fontId="9" fillId="6" borderId="9" xfId="0" applyFont="1" applyFill="1" applyBorder="1" applyAlignment="1" applyProtection="1">
      <alignment vertical="center"/>
      <protection locked="0"/>
    </xf>
    <xf numFmtId="0" fontId="10" fillId="0" borderId="1"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4" xfId="0" applyFont="1" applyBorder="1" applyAlignment="1" applyProtection="1">
      <alignment horizontal="center" vertical="center"/>
    </xf>
    <xf numFmtId="0" fontId="10" fillId="0" borderId="12" xfId="0" applyFont="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6" fillId="6" borderId="4"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6" borderId="1"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6" borderId="10"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wrapText="1"/>
      <protection locked="0"/>
    </xf>
    <xf numFmtId="49" fontId="11" fillId="0" borderId="22" xfId="0" applyNumberFormat="1" applyFont="1" applyFill="1" applyBorder="1" applyAlignment="1" applyProtection="1">
      <alignment horizontal="center" vertical="center" wrapText="1"/>
      <protection locked="0"/>
    </xf>
    <xf numFmtId="49" fontId="11" fillId="0" borderId="20"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wrapText="1"/>
      <protection locked="0"/>
    </xf>
    <xf numFmtId="49" fontId="11" fillId="0" borderId="26" xfId="0" applyNumberFormat="1" applyFont="1" applyFill="1" applyBorder="1" applyAlignment="1" applyProtection="1">
      <alignment horizontal="center" vertical="center" wrapText="1"/>
      <protection locked="0"/>
    </xf>
    <xf numFmtId="49" fontId="11" fillId="0" borderId="24"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179" fontId="11" fillId="0" borderId="23" xfId="0" applyNumberFormat="1" applyFont="1" applyFill="1" applyBorder="1" applyAlignment="1" applyProtection="1">
      <alignment horizontal="center" vertical="center" shrinkToFit="1"/>
      <protection locked="0"/>
    </xf>
    <xf numFmtId="49" fontId="11" fillId="0" borderId="42" xfId="0" applyNumberFormat="1" applyFont="1" applyFill="1" applyBorder="1" applyAlignment="1" applyProtection="1">
      <alignment horizontal="center" vertical="center" wrapText="1"/>
      <protection locked="0"/>
    </xf>
    <xf numFmtId="49" fontId="11" fillId="0" borderId="43" xfId="0" applyNumberFormat="1" applyFont="1" applyFill="1" applyBorder="1" applyAlignment="1" applyProtection="1">
      <alignment horizontal="center" vertical="center" wrapText="1"/>
      <protection locked="0"/>
    </xf>
    <xf numFmtId="49" fontId="11" fillId="0" borderId="51" xfId="0" applyNumberFormat="1" applyFont="1" applyFill="1" applyBorder="1" applyAlignment="1" applyProtection="1">
      <alignment horizontal="center" vertical="center" wrapText="1"/>
      <protection locked="0"/>
    </xf>
    <xf numFmtId="49" fontId="11" fillId="0" borderId="44" xfId="0" applyNumberFormat="1" applyFont="1" applyFill="1" applyBorder="1" applyAlignment="1" applyProtection="1">
      <alignment horizontal="center" vertical="center" wrapText="1"/>
      <protection locked="0"/>
    </xf>
    <xf numFmtId="49" fontId="11" fillId="4" borderId="22" xfId="0" applyNumberFormat="1" applyFont="1" applyFill="1" applyBorder="1" applyAlignment="1">
      <alignment horizontal="center" vertical="center" shrinkToFit="1"/>
    </xf>
    <xf numFmtId="49" fontId="11" fillId="4" borderId="20" xfId="0" applyNumberFormat="1" applyFont="1" applyFill="1" applyBorder="1" applyAlignment="1">
      <alignment horizontal="center" vertical="center" shrinkToFit="1"/>
    </xf>
    <xf numFmtId="49" fontId="11" fillId="4" borderId="21" xfId="0" applyNumberFormat="1" applyFont="1" applyFill="1" applyBorder="1" applyAlignment="1">
      <alignment horizontal="center" vertical="center" shrinkToFit="1"/>
    </xf>
    <xf numFmtId="49" fontId="11" fillId="4" borderId="26" xfId="0" applyNumberFormat="1" applyFont="1" applyFill="1" applyBorder="1" applyAlignment="1">
      <alignment horizontal="center" vertical="center" shrinkToFit="1"/>
    </xf>
    <xf numFmtId="49" fontId="11" fillId="4" borderId="24" xfId="0" applyNumberFormat="1" applyFont="1" applyFill="1" applyBorder="1" applyAlignment="1">
      <alignment horizontal="center" vertical="center" shrinkToFit="1"/>
    </xf>
    <xf numFmtId="49" fontId="11" fillId="4" borderId="25" xfId="0" applyNumberFormat="1" applyFont="1" applyFill="1" applyBorder="1" applyAlignment="1">
      <alignment horizontal="center" vertical="center" shrinkToFit="1"/>
    </xf>
    <xf numFmtId="49" fontId="11" fillId="0" borderId="22" xfId="0" applyNumberFormat="1" applyFont="1" applyFill="1" applyBorder="1" applyAlignment="1" applyProtection="1">
      <alignment horizontal="center" vertical="center" shrinkToFit="1"/>
      <protection locked="0"/>
    </xf>
    <xf numFmtId="49" fontId="11" fillId="0" borderId="20" xfId="0" applyNumberFormat="1" applyFont="1" applyFill="1" applyBorder="1" applyAlignment="1" applyProtection="1">
      <alignment horizontal="center" vertical="center" shrinkToFit="1"/>
      <protection locked="0"/>
    </xf>
    <xf numFmtId="49" fontId="11" fillId="0" borderId="21" xfId="0" applyNumberFormat="1" applyFont="1" applyFill="1" applyBorder="1" applyAlignment="1" applyProtection="1">
      <alignment horizontal="center" vertical="center" shrinkToFit="1"/>
      <protection locked="0"/>
    </xf>
    <xf numFmtId="49" fontId="11" fillId="0" borderId="26" xfId="0" applyNumberFormat="1" applyFont="1" applyFill="1" applyBorder="1" applyAlignment="1" applyProtection="1">
      <alignment horizontal="center" vertical="center" shrinkToFit="1"/>
      <protection locked="0"/>
    </xf>
    <xf numFmtId="49" fontId="11" fillId="0" borderId="24" xfId="0" applyNumberFormat="1" applyFont="1" applyFill="1" applyBorder="1" applyAlignment="1" applyProtection="1">
      <alignment horizontal="center" vertical="center" shrinkToFit="1"/>
      <protection locked="0"/>
    </xf>
    <xf numFmtId="49" fontId="11" fillId="0" borderId="25" xfId="0" applyNumberFormat="1" applyFont="1" applyFill="1" applyBorder="1" applyAlignment="1" applyProtection="1">
      <alignment horizontal="center" vertical="center" shrinkToFit="1"/>
      <protection locked="0"/>
    </xf>
    <xf numFmtId="49" fontId="14" fillId="6" borderId="30" xfId="0" applyNumberFormat="1" applyFont="1" applyFill="1" applyBorder="1" applyAlignment="1">
      <alignment horizontal="center" vertical="center"/>
    </xf>
    <xf numFmtId="49" fontId="14" fillId="6" borderId="23" xfId="0" applyNumberFormat="1" applyFont="1" applyFill="1" applyBorder="1" applyAlignment="1">
      <alignment horizontal="center" vertical="center"/>
    </xf>
    <xf numFmtId="49" fontId="14" fillId="6" borderId="32" xfId="0" applyNumberFormat="1" applyFont="1" applyFill="1" applyBorder="1" applyAlignment="1">
      <alignment horizontal="center" vertical="center"/>
    </xf>
    <xf numFmtId="49" fontId="14" fillId="6" borderId="33" xfId="0" applyNumberFormat="1" applyFont="1" applyFill="1" applyBorder="1" applyAlignment="1">
      <alignment horizontal="center" vertical="center"/>
    </xf>
    <xf numFmtId="49" fontId="11" fillId="0" borderId="23"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4" borderId="23" xfId="0" applyNumberFormat="1" applyFont="1" applyFill="1" applyBorder="1" applyAlignment="1">
      <alignment horizontal="center" vertical="center" shrinkToFit="1"/>
    </xf>
    <xf numFmtId="49" fontId="11" fillId="4" borderId="33" xfId="0" applyNumberFormat="1" applyFont="1" applyFill="1" applyBorder="1" applyAlignment="1">
      <alignment horizontal="center" vertical="center" shrinkToFit="1"/>
    </xf>
    <xf numFmtId="49" fontId="11" fillId="0" borderId="34" xfId="0" applyNumberFormat="1" applyFont="1" applyFill="1" applyBorder="1" applyAlignment="1" applyProtection="1">
      <alignment horizontal="center" vertical="center" shrinkToFit="1"/>
      <protection locked="0"/>
    </xf>
    <xf numFmtId="49" fontId="11" fillId="0" borderId="35" xfId="0" applyNumberFormat="1" applyFont="1" applyFill="1" applyBorder="1" applyAlignment="1" applyProtection="1">
      <alignment horizontal="center" vertical="center" shrinkToFit="1"/>
      <protection locked="0"/>
    </xf>
    <xf numFmtId="49" fontId="11" fillId="0" borderId="36" xfId="0" applyNumberFormat="1" applyFont="1" applyFill="1" applyBorder="1" applyAlignment="1" applyProtection="1">
      <alignment horizontal="center" vertical="center" shrinkToFit="1"/>
      <protection locked="0"/>
    </xf>
    <xf numFmtId="49" fontId="11" fillId="0" borderId="42" xfId="0" applyNumberFormat="1" applyFont="1" applyFill="1" applyBorder="1" applyAlignment="1" applyProtection="1">
      <alignment horizontal="center" vertical="center" shrinkToFit="1"/>
      <protection locked="0"/>
    </xf>
    <xf numFmtId="49" fontId="11" fillId="0" borderId="43" xfId="0" applyNumberFormat="1" applyFont="1" applyFill="1" applyBorder="1" applyAlignment="1" applyProtection="1">
      <alignment horizontal="center" vertical="center" shrinkToFit="1"/>
      <protection locked="0"/>
    </xf>
    <xf numFmtId="49" fontId="11" fillId="0" borderId="51" xfId="0" applyNumberFormat="1" applyFont="1" applyFill="1" applyBorder="1" applyAlignment="1" applyProtection="1">
      <alignment horizontal="center" vertical="center" shrinkToFit="1"/>
      <protection locked="0"/>
    </xf>
    <xf numFmtId="49" fontId="11" fillId="0" borderId="44" xfId="0" applyNumberFormat="1" applyFont="1" applyFill="1" applyBorder="1" applyAlignment="1" applyProtection="1">
      <alignment horizontal="center" vertical="center" shrinkToFit="1"/>
      <protection locked="0"/>
    </xf>
    <xf numFmtId="49" fontId="29" fillId="4" borderId="46" xfId="0" applyNumberFormat="1" applyFont="1" applyFill="1" applyBorder="1" applyAlignment="1">
      <alignment horizontal="center" vertical="center" shrinkToFit="1"/>
    </xf>
    <xf numFmtId="49" fontId="11" fillId="4" borderId="46" xfId="0" applyNumberFormat="1" applyFont="1" applyFill="1" applyBorder="1" applyAlignment="1">
      <alignment horizontal="center" vertical="center" shrinkToFit="1"/>
    </xf>
    <xf numFmtId="49" fontId="11" fillId="4" borderId="47" xfId="0" applyNumberFormat="1" applyFont="1" applyFill="1" applyBorder="1" applyAlignment="1">
      <alignment horizontal="center" vertical="center" shrinkToFit="1"/>
    </xf>
    <xf numFmtId="49" fontId="11" fillId="0" borderId="49" xfId="0" applyNumberFormat="1" applyFont="1" applyFill="1" applyBorder="1" applyAlignment="1" applyProtection="1">
      <alignment horizontal="center" vertical="center" shrinkToFit="1"/>
      <protection locked="0"/>
    </xf>
    <xf numFmtId="49" fontId="11" fillId="0" borderId="39"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lignment horizontal="center" vertical="center" wrapText="1" shrinkToFit="1"/>
    </xf>
    <xf numFmtId="49" fontId="11" fillId="3" borderId="20"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49" fontId="11" fillId="3" borderId="26" xfId="0" applyNumberFormat="1" applyFont="1" applyFill="1" applyBorder="1" applyAlignment="1">
      <alignment horizontal="center" vertical="center" shrinkToFit="1"/>
    </xf>
    <xf numFmtId="49" fontId="11" fillId="3" borderId="24"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shrinkToFit="1"/>
    </xf>
    <xf numFmtId="49" fontId="11" fillId="3" borderId="22"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3" xfId="0" applyNumberFormat="1" applyFont="1" applyFill="1" applyBorder="1" applyAlignment="1">
      <alignment horizontal="center" vertical="center" shrinkToFit="1"/>
    </xf>
    <xf numFmtId="49" fontId="11" fillId="0" borderId="31" xfId="0" applyNumberFormat="1" applyFont="1" applyFill="1" applyBorder="1" applyAlignment="1" applyProtection="1">
      <alignment horizontal="center" vertical="center" shrinkToFit="1"/>
      <protection locked="0"/>
    </xf>
    <xf numFmtId="49" fontId="11" fillId="0" borderId="37" xfId="0" applyNumberFormat="1" applyFont="1" applyFill="1" applyBorder="1" applyAlignment="1" applyProtection="1">
      <alignment horizontal="center" vertical="center" shrinkToFit="1"/>
      <protection locked="0"/>
    </xf>
    <xf numFmtId="49" fontId="11" fillId="4" borderId="29"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49" fontId="11" fillId="3" borderId="39"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49" fontId="11" fillId="4" borderId="38" xfId="0" applyNumberFormat="1" applyFont="1" applyFill="1" applyBorder="1" applyAlignment="1">
      <alignment horizontal="center" vertical="center" shrinkToFit="1"/>
    </xf>
    <xf numFmtId="49" fontId="11" fillId="4" borderId="39" xfId="0" applyNumberFormat="1" applyFont="1" applyFill="1" applyBorder="1" applyAlignment="1">
      <alignment horizontal="center" vertical="center" shrinkToFit="1"/>
    </xf>
    <xf numFmtId="49" fontId="11" fillId="4" borderId="40" xfId="0" applyNumberFormat="1" applyFont="1" applyFill="1" applyBorder="1" applyAlignment="1">
      <alignment horizontal="center" vertical="center" shrinkToFit="1"/>
    </xf>
    <xf numFmtId="49" fontId="11" fillId="0" borderId="38" xfId="0" applyNumberFormat="1" applyFont="1" applyFill="1" applyBorder="1" applyAlignment="1" applyProtection="1">
      <alignment horizontal="center" vertical="center" shrinkToFit="1"/>
      <protection locked="0"/>
    </xf>
    <xf numFmtId="49" fontId="11" fillId="0" borderId="40" xfId="0" applyNumberFormat="1" applyFont="1" applyFill="1" applyBorder="1" applyAlignment="1" applyProtection="1">
      <alignment horizontal="center" vertical="center" shrinkToFit="1"/>
      <protection locked="0"/>
    </xf>
    <xf numFmtId="49" fontId="11" fillId="4" borderId="31" xfId="0" applyNumberFormat="1" applyFont="1" applyFill="1" applyBorder="1" applyAlignment="1">
      <alignment horizontal="center" vertical="center" shrinkToFit="1"/>
    </xf>
    <xf numFmtId="49" fontId="11" fillId="4" borderId="37" xfId="0" applyNumberFormat="1" applyFont="1" applyFill="1" applyBorder="1" applyAlignment="1">
      <alignment horizontal="center" vertical="center" shrinkToFit="1"/>
    </xf>
    <xf numFmtId="49" fontId="11" fillId="4" borderId="34" xfId="0" applyNumberFormat="1" applyFont="1" applyFill="1" applyBorder="1" applyAlignment="1">
      <alignment horizontal="center" vertical="center" shrinkToFit="1"/>
    </xf>
    <xf numFmtId="49" fontId="11" fillId="4" borderId="35" xfId="0" applyNumberFormat="1" applyFont="1" applyFill="1" applyBorder="1" applyAlignment="1">
      <alignment horizontal="center" vertical="center" shrinkToFit="1"/>
    </xf>
    <xf numFmtId="49" fontId="11" fillId="4" borderId="45" xfId="0" applyNumberFormat="1" applyFont="1" applyFill="1" applyBorder="1" applyAlignment="1">
      <alignment horizontal="center" vertical="center" shrinkToFit="1"/>
    </xf>
    <xf numFmtId="49" fontId="11" fillId="3" borderId="23" xfId="0" applyNumberFormat="1" applyFont="1" applyFill="1" applyBorder="1" applyAlignment="1">
      <alignment horizontal="center" vertical="center" wrapText="1"/>
    </xf>
    <xf numFmtId="49" fontId="11" fillId="3" borderId="34" xfId="0" applyNumberFormat="1" applyFont="1" applyFill="1" applyBorder="1" applyAlignment="1">
      <alignment horizontal="center" vertical="center" shrinkToFit="1"/>
    </xf>
    <xf numFmtId="49" fontId="11" fillId="3" borderId="35" xfId="0" applyNumberFormat="1" applyFont="1" applyFill="1" applyBorder="1" applyAlignment="1">
      <alignment horizontal="center" vertical="center" shrinkToFit="1"/>
    </xf>
    <xf numFmtId="49" fontId="29" fillId="4" borderId="29" xfId="0" applyNumberFormat="1" applyFont="1" applyFill="1" applyBorder="1" applyAlignment="1">
      <alignment horizontal="center" vertical="center" shrinkToFit="1"/>
    </xf>
    <xf numFmtId="49" fontId="11" fillId="4" borderId="48" xfId="0" applyNumberFormat="1" applyFont="1" applyFill="1" applyBorder="1" applyAlignment="1">
      <alignment horizontal="center" vertical="center" shrinkToFit="1"/>
    </xf>
    <xf numFmtId="49" fontId="11" fillId="4" borderId="23" xfId="0" applyNumberFormat="1" applyFont="1" applyFill="1" applyBorder="1" applyAlignment="1">
      <alignment horizontal="center" vertical="center" wrapText="1" shrinkToFit="1"/>
    </xf>
    <xf numFmtId="49" fontId="11" fillId="4" borderId="36" xfId="0" applyNumberFormat="1" applyFont="1" applyFill="1" applyBorder="1" applyAlignment="1">
      <alignment horizontal="center" vertical="center" shrinkToFit="1"/>
    </xf>
    <xf numFmtId="178" fontId="11" fillId="4" borderId="23" xfId="0" applyNumberFormat="1" applyFont="1" applyFill="1" applyBorder="1" applyAlignment="1">
      <alignment horizontal="center" vertical="center" shrinkToFit="1"/>
    </xf>
    <xf numFmtId="0" fontId="11" fillId="6" borderId="13" xfId="0" applyFont="1" applyFill="1" applyBorder="1" applyAlignment="1" applyProtection="1">
      <alignment horizontal="left" vertical="top" wrapText="1"/>
      <protection locked="0"/>
    </xf>
    <xf numFmtId="0" fontId="11" fillId="6" borderId="1" xfId="0" applyFont="1" applyFill="1" applyBorder="1" applyAlignment="1" applyProtection="1">
      <alignment horizontal="left" vertical="top" wrapText="1"/>
      <protection locked="0"/>
    </xf>
    <xf numFmtId="0" fontId="11" fillId="6" borderId="10" xfId="0" applyFont="1" applyFill="1" applyBorder="1" applyAlignment="1" applyProtection="1">
      <alignment horizontal="left" vertical="top" wrapText="1"/>
      <protection locked="0"/>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24" fillId="2" borderId="8" xfId="0" applyFont="1" applyFill="1" applyBorder="1" applyAlignment="1">
      <alignment horizontal="left" vertical="center"/>
    </xf>
    <xf numFmtId="178" fontId="11" fillId="4" borderId="23" xfId="6" applyNumberFormat="1" applyFont="1" applyFill="1" applyBorder="1" applyAlignment="1">
      <alignment horizontal="center" vertical="center" shrinkToFit="1"/>
    </xf>
    <xf numFmtId="0" fontId="14" fillId="2" borderId="13"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0" xfId="0" applyFont="1" applyFill="1" applyBorder="1" applyAlignment="1">
      <alignment horizontal="left" vertical="center"/>
    </xf>
    <xf numFmtId="49" fontId="14" fillId="4" borderId="30" xfId="0" applyNumberFormat="1" applyFont="1" applyFill="1" applyBorder="1" applyAlignment="1">
      <alignment horizontal="center" vertical="center"/>
    </xf>
    <xf numFmtId="49" fontId="14" fillId="4" borderId="23" xfId="0" applyNumberFormat="1" applyFont="1" applyFill="1" applyBorder="1" applyAlignment="1">
      <alignment horizontal="center" vertical="center"/>
    </xf>
    <xf numFmtId="49" fontId="14" fillId="4" borderId="32" xfId="0" applyNumberFormat="1" applyFont="1" applyFill="1" applyBorder="1" applyAlignment="1">
      <alignment horizontal="center" vertical="center"/>
    </xf>
    <xf numFmtId="49" fontId="14" fillId="4" borderId="33"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8" xfId="0" applyFont="1" applyFill="1" applyBorder="1" applyAlignment="1">
      <alignment horizontal="center" vertical="center"/>
    </xf>
    <xf numFmtId="49" fontId="11" fillId="3" borderId="41" xfId="0" applyNumberFormat="1" applyFont="1" applyFill="1" applyBorder="1" applyAlignment="1">
      <alignment horizontal="center" vertical="center" shrinkToFit="1"/>
    </xf>
    <xf numFmtId="49" fontId="11" fillId="3" borderId="23" xfId="0" applyNumberFormat="1" applyFont="1" applyFill="1" applyBorder="1" applyAlignment="1">
      <alignment horizontal="center" vertical="center" shrinkToFit="1"/>
    </xf>
    <xf numFmtId="49" fontId="14" fillId="3" borderId="30" xfId="0" applyNumberFormat="1" applyFont="1" applyFill="1" applyBorder="1" applyAlignment="1">
      <alignment horizontal="center" vertical="center"/>
    </xf>
    <xf numFmtId="49" fontId="14" fillId="3" borderId="23" xfId="0" applyNumberFormat="1" applyFont="1" applyFill="1" applyBorder="1" applyAlignment="1">
      <alignment horizontal="center" vertical="center"/>
    </xf>
    <xf numFmtId="49" fontId="14" fillId="3" borderId="32" xfId="0" applyNumberFormat="1" applyFont="1" applyFill="1" applyBorder="1" applyAlignment="1">
      <alignment horizontal="center" vertical="center"/>
    </xf>
    <xf numFmtId="49" fontId="14" fillId="3" borderId="33" xfId="0" applyNumberFormat="1" applyFont="1" applyFill="1" applyBorder="1" applyAlignment="1">
      <alignment horizontal="center" vertical="center"/>
    </xf>
    <xf numFmtId="49" fontId="11" fillId="3" borderId="23" xfId="0" applyNumberFormat="1" applyFont="1" applyFill="1" applyBorder="1" applyAlignment="1">
      <alignment horizontal="center" vertical="center" wrapText="1" shrinkToFit="1"/>
    </xf>
    <xf numFmtId="49" fontId="11" fillId="3" borderId="33" xfId="0" applyNumberFormat="1" applyFont="1" applyFill="1" applyBorder="1" applyAlignment="1">
      <alignment horizontal="center" vertical="center" shrinkToFit="1"/>
    </xf>
    <xf numFmtId="0" fontId="28" fillId="8" borderId="4" xfId="0" applyFont="1" applyFill="1" applyBorder="1" applyAlignment="1">
      <alignment horizontal="left"/>
    </xf>
    <xf numFmtId="0" fontId="24" fillId="8" borderId="5" xfId="0" applyFont="1" applyFill="1" applyBorder="1" applyAlignment="1">
      <alignment horizontal="left"/>
    </xf>
    <xf numFmtId="0" fontId="24" fillId="8" borderId="8" xfId="0" applyFont="1" applyFill="1" applyBorder="1" applyAlignment="1">
      <alignment horizontal="left"/>
    </xf>
    <xf numFmtId="49" fontId="11" fillId="3" borderId="36" xfId="0" applyNumberFormat="1" applyFont="1" applyFill="1" applyBorder="1" applyAlignment="1">
      <alignment horizontal="center" vertical="center" shrinkToFit="1"/>
    </xf>
    <xf numFmtId="0" fontId="14" fillId="2" borderId="4"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177" fontId="11" fillId="0" borderId="4" xfId="0" applyNumberFormat="1" applyFont="1" applyFill="1" applyBorder="1" applyAlignment="1" applyProtection="1">
      <alignment horizontal="center" vertical="center"/>
    </xf>
    <xf numFmtId="177" fontId="11" fillId="0" borderId="5" xfId="0" applyNumberFormat="1" applyFont="1" applyFill="1" applyBorder="1" applyAlignment="1" applyProtection="1">
      <alignment horizontal="center" vertical="center"/>
    </xf>
    <xf numFmtId="177" fontId="11" fillId="0" borderId="8" xfId="0" applyNumberFormat="1" applyFont="1" applyFill="1" applyBorder="1" applyAlignment="1" applyProtection="1">
      <alignment horizontal="center" vertical="center"/>
    </xf>
    <xf numFmtId="177" fontId="11" fillId="0" borderId="2" xfId="0" applyNumberFormat="1"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xf>
    <xf numFmtId="177" fontId="11" fillId="0" borderId="3" xfId="0" applyNumberFormat="1" applyFont="1" applyFill="1" applyBorder="1" applyAlignment="1" applyProtection="1">
      <alignment horizontal="center" vertical="center"/>
    </xf>
    <xf numFmtId="177" fontId="11" fillId="0" borderId="6" xfId="0" applyNumberFormat="1" applyFont="1" applyFill="1" applyBorder="1" applyAlignment="1" applyProtection="1">
      <alignment horizontal="center" vertical="center"/>
    </xf>
    <xf numFmtId="177" fontId="11" fillId="0" borderId="7" xfId="0" applyNumberFormat="1" applyFont="1" applyFill="1" applyBorder="1" applyAlignment="1" applyProtection="1">
      <alignment horizontal="center" vertical="center"/>
    </xf>
    <xf numFmtId="177" fontId="11" fillId="0" borderId="9" xfId="0" applyNumberFormat="1" applyFont="1" applyFill="1" applyBorder="1" applyAlignment="1" applyProtection="1">
      <alignment horizontal="center" vertical="center"/>
    </xf>
    <xf numFmtId="0" fontId="24" fillId="2" borderId="13" xfId="0" applyFont="1" applyFill="1" applyBorder="1" applyAlignment="1">
      <alignment horizontal="left" vertical="top" wrapText="1"/>
    </xf>
    <xf numFmtId="0" fontId="24" fillId="2" borderId="1" xfId="0" applyFont="1" applyFill="1" applyBorder="1" applyAlignment="1">
      <alignment horizontal="left" vertical="top" wrapText="1"/>
    </xf>
    <xf numFmtId="0" fontId="24" fillId="2" borderId="10" xfId="0" applyFont="1" applyFill="1" applyBorder="1" applyAlignment="1">
      <alignment horizontal="left" vertical="top" wrapText="1"/>
    </xf>
    <xf numFmtId="49" fontId="11" fillId="3" borderId="31" xfId="0" applyNumberFormat="1"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49" fontId="11" fillId="3" borderId="42" xfId="0" applyNumberFormat="1" applyFont="1" applyFill="1" applyBorder="1" applyAlignment="1">
      <alignment horizontal="center" vertical="center" shrinkToFit="1"/>
    </xf>
    <xf numFmtId="49" fontId="11" fillId="3" borderId="43" xfId="0" applyNumberFormat="1" applyFont="1" applyFill="1" applyBorder="1" applyAlignment="1">
      <alignment horizontal="center" vertical="center" shrinkToFit="1"/>
    </xf>
    <xf numFmtId="49" fontId="11" fillId="3" borderId="44" xfId="0" applyNumberFormat="1" applyFont="1" applyFill="1" applyBorder="1" applyAlignment="1">
      <alignment horizontal="center" vertical="center" shrinkToFit="1"/>
    </xf>
    <xf numFmtId="49" fontId="11" fillId="3" borderId="30" xfId="0" applyNumberFormat="1"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49" fontId="11" fillId="3" borderId="33" xfId="0" applyNumberFormat="1" applyFont="1" applyFill="1" applyBorder="1" applyAlignment="1">
      <alignment horizontal="center" vertical="center" wrapText="1"/>
    </xf>
    <xf numFmtId="49" fontId="11" fillId="3" borderId="41"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xf>
    <xf numFmtId="49" fontId="11" fillId="3" borderId="31" xfId="0" applyNumberFormat="1" applyFont="1" applyFill="1" applyBorder="1" applyAlignment="1">
      <alignment horizontal="center" vertical="center" wrapText="1"/>
    </xf>
    <xf numFmtId="49" fontId="11" fillId="3" borderId="37" xfId="0" applyNumberFormat="1" applyFont="1" applyFill="1" applyBorder="1" applyAlignment="1">
      <alignment horizontal="center" vertical="center" wrapText="1"/>
    </xf>
    <xf numFmtId="49" fontId="11" fillId="3" borderId="26" xfId="0" applyNumberFormat="1" applyFont="1" applyFill="1" applyBorder="1" applyAlignment="1">
      <alignment horizontal="center" vertical="center" wrapText="1"/>
    </xf>
    <xf numFmtId="49" fontId="11" fillId="3" borderId="24" xfId="0" applyNumberFormat="1" applyFont="1" applyFill="1" applyBorder="1" applyAlignment="1">
      <alignment horizontal="center" vertical="center" wrapText="1"/>
    </xf>
    <xf numFmtId="49" fontId="11" fillId="3" borderId="27" xfId="0" applyNumberFormat="1" applyFont="1" applyFill="1" applyBorder="1" applyAlignment="1">
      <alignment horizontal="center" vertical="center" wrapText="1"/>
    </xf>
    <xf numFmtId="49" fontId="11" fillId="3" borderId="28" xfId="0" applyNumberFormat="1" applyFont="1" applyFill="1" applyBorder="1" applyAlignment="1">
      <alignment horizontal="center" vertical="center" wrapText="1"/>
    </xf>
    <xf numFmtId="49" fontId="11" fillId="0" borderId="23" xfId="0" applyNumberFormat="1" applyFont="1" applyFill="1" applyBorder="1" applyAlignment="1" applyProtection="1">
      <alignment horizontal="center" vertical="center" wrapText="1"/>
      <protection locked="0"/>
    </xf>
    <xf numFmtId="49" fontId="11" fillId="0" borderId="28" xfId="0" applyNumberFormat="1" applyFont="1" applyFill="1" applyBorder="1" applyAlignment="1" applyProtection="1">
      <alignment horizontal="center" vertical="center" wrapText="1"/>
      <protection locked="0"/>
    </xf>
    <xf numFmtId="49" fontId="32" fillId="4" borderId="46"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wrapText="1"/>
    </xf>
    <xf numFmtId="49" fontId="11" fillId="0" borderId="22" xfId="0" applyNumberFormat="1" applyFont="1" applyFill="1" applyBorder="1" applyAlignment="1" applyProtection="1">
      <alignment horizontal="center" vertical="center" wrapText="1" shrinkToFit="1"/>
      <protection locked="0"/>
    </xf>
    <xf numFmtId="0" fontId="10" fillId="6" borderId="0" xfId="0" applyFont="1" applyFill="1" applyBorder="1" applyAlignment="1" applyProtection="1">
      <alignment horizontal="center" vertical="center"/>
    </xf>
    <xf numFmtId="0" fontId="11" fillId="0" borderId="2" xfId="0" applyFont="1" applyBorder="1" applyAlignment="1" applyProtection="1">
      <alignment horizontal="center"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10" fillId="8" borderId="2" xfId="0" applyFont="1" applyFill="1" applyBorder="1" applyAlignment="1" applyProtection="1">
      <alignment horizontal="left" vertical="center"/>
    </xf>
    <xf numFmtId="0" fontId="10" fillId="8" borderId="0" xfId="0"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10" fillId="8" borderId="2"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0" fillId="8" borderId="3" xfId="0" applyFont="1" applyFill="1" applyBorder="1" applyAlignment="1" applyProtection="1">
      <alignment horizontal="left" vertical="top" wrapText="1"/>
    </xf>
    <xf numFmtId="0" fontId="10" fillId="6" borderId="2" xfId="0" applyNumberFormat="1" applyFont="1" applyFill="1" applyBorder="1" applyAlignment="1" applyProtection="1">
      <alignment horizontal="center" vertical="center"/>
      <protection locked="0"/>
    </xf>
    <xf numFmtId="0" fontId="10" fillId="6" borderId="0" xfId="0"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4" fillId="0" borderId="11" xfId="0" applyFont="1" applyBorder="1" applyAlignment="1" applyProtection="1">
      <alignment horizontal="center" vertical="center" wrapText="1"/>
    </xf>
    <xf numFmtId="0" fontId="14" fillId="0" borderId="11" xfId="0" applyFont="1" applyBorder="1" applyAlignment="1" applyProtection="1">
      <alignment horizontal="center" vertical="center"/>
    </xf>
    <xf numFmtId="0" fontId="18" fillId="6" borderId="2" xfId="0" applyFont="1" applyFill="1" applyBorder="1" applyAlignment="1" applyProtection="1">
      <alignment horizontal="left" vertical="center"/>
      <protection locked="0"/>
    </xf>
    <xf numFmtId="0" fontId="18" fillId="6" borderId="0" xfId="0" applyFont="1" applyFill="1" applyBorder="1" applyAlignment="1" applyProtection="1">
      <alignment horizontal="left" vertical="center"/>
      <protection locked="0"/>
    </xf>
    <xf numFmtId="0" fontId="18" fillId="6" borderId="3" xfId="0" applyFont="1" applyFill="1" applyBorder="1" applyAlignment="1" applyProtection="1">
      <alignment horizontal="left" vertical="center"/>
      <protection locked="0"/>
    </xf>
    <xf numFmtId="0" fontId="18" fillId="6" borderId="6" xfId="0" applyFont="1" applyFill="1" applyBorder="1" applyAlignment="1" applyProtection="1">
      <alignment horizontal="left" vertical="center"/>
      <protection locked="0"/>
    </xf>
    <xf numFmtId="0" fontId="18" fillId="6" borderId="7" xfId="0" applyFont="1" applyFill="1" applyBorder="1" applyAlignment="1" applyProtection="1">
      <alignment horizontal="left" vertical="center"/>
      <protection locked="0"/>
    </xf>
    <xf numFmtId="0" fontId="18" fillId="6" borderId="9" xfId="0" applyFont="1" applyFill="1" applyBorder="1" applyAlignment="1" applyProtection="1">
      <alignment horizontal="left" vertical="center"/>
      <protection locked="0"/>
    </xf>
    <xf numFmtId="0" fontId="10" fillId="8" borderId="4" xfId="0" applyFont="1" applyFill="1" applyBorder="1" applyAlignment="1" applyProtection="1">
      <alignment horizontal="left" vertical="center"/>
    </xf>
    <xf numFmtId="0" fontId="10" fillId="8" borderId="5" xfId="0" applyFont="1" applyFill="1" applyBorder="1" applyAlignment="1" applyProtection="1">
      <alignment horizontal="left" vertical="center"/>
    </xf>
    <xf numFmtId="0" fontId="10" fillId="8" borderId="8" xfId="0" applyFont="1" applyFill="1" applyBorder="1" applyAlignment="1" applyProtection="1">
      <alignment horizontal="left" vertical="center"/>
    </xf>
    <xf numFmtId="0" fontId="10" fillId="0" borderId="6" xfId="0" applyFont="1" applyFill="1" applyBorder="1" applyAlignment="1" applyProtection="1">
      <alignment horizontal="right" vertical="center"/>
    </xf>
    <xf numFmtId="0" fontId="10" fillId="0" borderId="7" xfId="0" applyFont="1" applyFill="1" applyBorder="1" applyAlignment="1" applyProtection="1">
      <alignment horizontal="right" vertical="center"/>
    </xf>
    <xf numFmtId="0" fontId="10" fillId="0" borderId="9" xfId="0" applyFont="1" applyFill="1" applyBorder="1" applyAlignment="1" applyProtection="1">
      <alignment horizontal="right" vertical="center"/>
    </xf>
    <xf numFmtId="0" fontId="7" fillId="2" borderId="13"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6" fillId="6" borderId="13"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center"/>
    </xf>
    <xf numFmtId="0" fontId="14" fillId="0" borderId="8" xfId="0" applyFont="1" applyBorder="1" applyAlignment="1" applyProtection="1">
      <alignment horizontal="left" vertical="center"/>
    </xf>
    <xf numFmtId="0" fontId="11" fillId="0" borderId="11"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177" fontId="9" fillId="0" borderId="16" xfId="0" applyNumberFormat="1" applyFont="1" applyFill="1" applyBorder="1" applyAlignment="1" applyProtection="1">
      <alignment vertical="center"/>
    </xf>
    <xf numFmtId="177" fontId="9" fillId="0" borderId="18" xfId="0" applyNumberFormat="1" applyFont="1" applyFill="1" applyBorder="1" applyAlignment="1" applyProtection="1">
      <alignment vertical="center"/>
    </xf>
    <xf numFmtId="0" fontId="8" fillId="2" borderId="5"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177" fontId="10" fillId="0" borderId="5" xfId="0" applyNumberFormat="1" applyFont="1" applyFill="1" applyBorder="1" applyAlignment="1" applyProtection="1">
      <alignment horizontal="center" vertical="center"/>
    </xf>
    <xf numFmtId="177" fontId="10" fillId="0" borderId="8" xfId="0" applyNumberFormat="1" applyFont="1" applyFill="1" applyBorder="1" applyAlignment="1" applyProtection="1">
      <alignment horizontal="center" vertical="center"/>
    </xf>
    <xf numFmtId="177" fontId="10" fillId="0" borderId="7" xfId="0" applyNumberFormat="1" applyFont="1" applyFill="1" applyBorder="1" applyAlignment="1" applyProtection="1">
      <alignment horizontal="center" vertical="center"/>
    </xf>
    <xf numFmtId="177" fontId="10" fillId="0" borderId="9" xfId="0" applyNumberFormat="1" applyFont="1" applyFill="1" applyBorder="1" applyAlignment="1" applyProtection="1">
      <alignment horizontal="center" vertical="center"/>
    </xf>
    <xf numFmtId="177" fontId="6" fillId="0" borderId="4" xfId="0" applyNumberFormat="1" applyFont="1" applyFill="1" applyBorder="1" applyAlignment="1" applyProtection="1">
      <alignment horizontal="center" vertical="center"/>
    </xf>
    <xf numFmtId="177" fontId="6" fillId="0" borderId="5" xfId="0" applyNumberFormat="1" applyFont="1" applyFill="1" applyBorder="1" applyAlignment="1" applyProtection="1">
      <alignment horizontal="center" vertical="center"/>
    </xf>
    <xf numFmtId="177" fontId="6" fillId="0" borderId="8"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center" vertical="center"/>
    </xf>
    <xf numFmtId="177" fontId="6" fillId="0" borderId="3" xfId="0" applyNumberFormat="1" applyFont="1" applyFill="1" applyBorder="1" applyAlignment="1" applyProtection="1">
      <alignment horizontal="center" vertical="center"/>
    </xf>
    <xf numFmtId="177" fontId="6" fillId="0" borderId="6" xfId="0" applyNumberFormat="1" applyFont="1" applyFill="1" applyBorder="1" applyAlignment="1" applyProtection="1">
      <alignment horizontal="center" vertical="center"/>
    </xf>
    <xf numFmtId="177" fontId="6" fillId="0" borderId="7" xfId="0" applyNumberFormat="1" applyFont="1" applyFill="1" applyBorder="1" applyAlignment="1" applyProtection="1">
      <alignment horizontal="center" vertical="center"/>
    </xf>
    <xf numFmtId="177" fontId="6" fillId="0" borderId="9" xfId="0" applyNumberFormat="1" applyFont="1" applyFill="1" applyBorder="1" applyAlignment="1" applyProtection="1">
      <alignment horizontal="center" vertical="center"/>
    </xf>
    <xf numFmtId="177" fontId="10" fillId="0" borderId="1" xfId="0" applyNumberFormat="1" applyFont="1" applyFill="1" applyBorder="1" applyAlignment="1" applyProtection="1">
      <alignment horizontal="center" vertical="center"/>
    </xf>
    <xf numFmtId="177" fontId="10" fillId="0" borderId="10" xfId="0" applyNumberFormat="1" applyFont="1" applyFill="1" applyBorder="1" applyAlignment="1" applyProtection="1">
      <alignment horizontal="center" vertical="center"/>
    </xf>
    <xf numFmtId="177" fontId="9" fillId="0" borderId="7" xfId="0" applyNumberFormat="1" applyFont="1" applyFill="1" applyBorder="1" applyAlignment="1" applyProtection="1">
      <alignment vertical="center"/>
    </xf>
    <xf numFmtId="177" fontId="9" fillId="0" borderId="9" xfId="0" applyNumberFormat="1" applyFont="1" applyFill="1" applyBorder="1" applyAlignment="1" applyProtection="1">
      <alignment vertical="center"/>
    </xf>
    <xf numFmtId="177" fontId="10" fillId="0" borderId="5" xfId="0" applyNumberFormat="1" applyFont="1" applyFill="1" applyBorder="1" applyAlignment="1" applyProtection="1">
      <alignment horizontal="left" vertical="center"/>
    </xf>
    <xf numFmtId="177" fontId="10" fillId="0" borderId="8" xfId="0" applyNumberFormat="1" applyFont="1" applyFill="1" applyBorder="1" applyAlignment="1" applyProtection="1">
      <alignment horizontal="left" vertical="center"/>
    </xf>
    <xf numFmtId="177" fontId="10" fillId="0" borderId="7" xfId="0" applyNumberFormat="1" applyFont="1" applyFill="1" applyBorder="1" applyAlignment="1" applyProtection="1">
      <alignment horizontal="left" vertical="center"/>
    </xf>
    <xf numFmtId="177" fontId="10" fillId="0" borderId="9" xfId="0" applyNumberFormat="1" applyFont="1" applyFill="1" applyBorder="1" applyAlignment="1" applyProtection="1">
      <alignment horizontal="left" vertical="center"/>
    </xf>
    <xf numFmtId="177" fontId="10" fillId="0" borderId="1" xfId="0" applyNumberFormat="1" applyFont="1" applyFill="1" applyBorder="1" applyAlignment="1" applyProtection="1">
      <alignment horizontal="left" vertical="center"/>
    </xf>
    <xf numFmtId="177" fontId="10" fillId="0" borderId="10" xfId="0" applyNumberFormat="1" applyFont="1" applyFill="1" applyBorder="1" applyAlignment="1" applyProtection="1">
      <alignment horizontal="left" vertical="center"/>
    </xf>
    <xf numFmtId="0" fontId="6" fillId="0" borderId="0" xfId="0" applyFont="1" applyBorder="1" applyAlignment="1">
      <alignment horizontal="left" vertical="center"/>
    </xf>
    <xf numFmtId="0" fontId="16" fillId="7" borderId="11"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4" fillId="0" borderId="1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pplyProtection="1">
      <alignment horizontal="left" vertical="center"/>
    </xf>
    <xf numFmtId="49" fontId="15" fillId="6" borderId="0" xfId="0" applyNumberFormat="1" applyFont="1" applyFill="1" applyBorder="1" applyAlignment="1" applyProtection="1">
      <alignment horizontal="left" vertical="top"/>
    </xf>
    <xf numFmtId="49" fontId="15" fillId="6" borderId="3" xfId="0" applyNumberFormat="1" applyFont="1" applyFill="1" applyBorder="1" applyAlignment="1" applyProtection="1">
      <alignment horizontal="left" vertical="top"/>
    </xf>
    <xf numFmtId="49" fontId="15" fillId="6" borderId="7" xfId="0" applyNumberFormat="1" applyFont="1" applyFill="1" applyBorder="1" applyAlignment="1" applyProtection="1">
      <alignment horizontal="left" vertical="top"/>
    </xf>
    <xf numFmtId="49" fontId="15" fillId="6" borderId="9" xfId="0" applyNumberFormat="1" applyFont="1" applyFill="1" applyBorder="1" applyAlignment="1" applyProtection="1">
      <alignment horizontal="left" vertical="top"/>
    </xf>
    <xf numFmtId="49" fontId="17" fillId="6" borderId="5"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0" fontId="6" fillId="0" borderId="7" xfId="0" applyFont="1" applyFill="1" applyBorder="1" applyAlignment="1" applyProtection="1">
      <alignment horizontal="left" vertical="center"/>
    </xf>
  </cellXfs>
  <cellStyles count="7">
    <cellStyle name="どちらでもない" xfId="5" builtinId="28"/>
    <cellStyle name="悪い" xfId="4" builtinId="27"/>
    <cellStyle name="桁区切り" xfId="6" builtinId="6"/>
    <cellStyle name="標準" xfId="0" builtinId="0"/>
    <cellStyle name="標準 2" xfId="1"/>
    <cellStyle name="標準 2 2" xfId="3"/>
    <cellStyle name="標準 4" xfId="2"/>
  </cellStyles>
  <dxfs count="3">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border>
        <vertical/>
        <horizontal/>
      </border>
    </dxf>
  </dxfs>
  <tableStyles count="0" defaultTableStyle="TableStyleMedium9" defaultPivotStyle="PivotStyleLight16"/>
  <colors>
    <mruColors>
      <color rgb="FF99FFCC"/>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Sheet1!$D$1"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18</xdr:row>
          <xdr:rowOff>28575</xdr:rowOff>
        </xdr:from>
        <xdr:to>
          <xdr:col>17</xdr:col>
          <xdr:colOff>38100</xdr:colOff>
          <xdr:row>18</xdr:row>
          <xdr:rowOff>266700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xmlns=""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18</xdr:row>
          <xdr:rowOff>28575</xdr:rowOff>
        </xdr:from>
        <xdr:to>
          <xdr:col>25</xdr:col>
          <xdr:colOff>76200</xdr:colOff>
          <xdr:row>18</xdr:row>
          <xdr:rowOff>266700</xdr:rowOff>
        </xdr:to>
        <xdr:sp macro="" textlink="">
          <xdr:nvSpPr>
            <xdr:cNvPr id="19459" name="Option Button 3" hidden="1">
              <a:extLst>
                <a:ext uri="{63B3BB69-23CF-44E3-9099-C40C66FF867C}">
                  <a14:compatExt spid="_x0000_s19459"/>
                </a:ext>
                <a:ext uri="{FF2B5EF4-FFF2-40B4-BE49-F238E27FC236}">
                  <a16:creationId xmlns:a16="http://schemas.microsoft.com/office/drawing/2014/main" xmlns="" id="{00000000-0008-0000-00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抗体以外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133350</xdr:rowOff>
        </xdr:from>
        <xdr:to>
          <xdr:col>29</xdr:col>
          <xdr:colOff>76200</xdr:colOff>
          <xdr:row>19</xdr:row>
          <xdr:rowOff>104775</xdr:rowOff>
        </xdr:to>
        <xdr:sp macro="" textlink="">
          <xdr:nvSpPr>
            <xdr:cNvPr id="19470" name="Group Box 14" hidden="1">
              <a:extLst>
                <a:ext uri="{63B3BB69-23CF-44E3-9099-C40C66FF867C}">
                  <a14:compatExt spid="_x0000_s19470"/>
                </a:ext>
                <a:ext uri="{FF2B5EF4-FFF2-40B4-BE49-F238E27FC236}">
                  <a16:creationId xmlns:a16="http://schemas.microsoft.com/office/drawing/2014/main" xmlns="" id="{00000000-0008-0000-0000-00000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0</xdr:rowOff>
        </xdr:from>
        <xdr:to>
          <xdr:col>28</xdr:col>
          <xdr:colOff>95250</xdr:colOff>
          <xdr:row>47</xdr:row>
          <xdr:rowOff>38100</xdr:rowOff>
        </xdr:to>
        <xdr:sp macro="" textlink="">
          <xdr:nvSpPr>
            <xdr:cNvPr id="19471" name="Group Box 15" hidden="1">
              <a:extLst>
                <a:ext uri="{63B3BB69-23CF-44E3-9099-C40C66FF867C}">
                  <a14:compatExt spid="_x0000_s19471"/>
                </a:ext>
                <a:ext uri="{FF2B5EF4-FFF2-40B4-BE49-F238E27FC236}">
                  <a16:creationId xmlns:a16="http://schemas.microsoft.com/office/drawing/2014/main" xmlns="" id="{00000000-0008-0000-0000-00000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22</xdr:row>
          <xdr:rowOff>142875</xdr:rowOff>
        </xdr:from>
        <xdr:to>
          <xdr:col>5</xdr:col>
          <xdr:colOff>19050</xdr:colOff>
          <xdr:row>24</xdr:row>
          <xdr:rowOff>28575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xmlns=""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142875</xdr:rowOff>
        </xdr:from>
        <xdr:to>
          <xdr:col>5</xdr:col>
          <xdr:colOff>19050</xdr:colOff>
          <xdr:row>30</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xmlns=""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142875</xdr:rowOff>
        </xdr:from>
        <xdr:to>
          <xdr:col>15</xdr:col>
          <xdr:colOff>9525</xdr:colOff>
          <xdr:row>30</xdr:row>
          <xdr:rowOff>28575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xmlns=""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142875</xdr:rowOff>
        </xdr:from>
        <xdr:to>
          <xdr:col>5</xdr:col>
          <xdr:colOff>19050</xdr:colOff>
          <xdr:row>33</xdr:row>
          <xdr:rowOff>28575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xmlns=""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142875</xdr:rowOff>
        </xdr:from>
        <xdr:to>
          <xdr:col>5</xdr:col>
          <xdr:colOff>19050</xdr:colOff>
          <xdr:row>37</xdr:row>
          <xdr:rowOff>28575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xmlns=""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152400</xdr:rowOff>
        </xdr:from>
        <xdr:to>
          <xdr:col>5</xdr:col>
          <xdr:colOff>19050</xdr:colOff>
          <xdr:row>40</xdr:row>
          <xdr:rowOff>38100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xmlns=""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142875</xdr:rowOff>
        </xdr:from>
        <xdr:to>
          <xdr:col>5</xdr:col>
          <xdr:colOff>19050</xdr:colOff>
          <xdr:row>26</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xmlns=""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L133"/>
  <sheetViews>
    <sheetView showGridLines="0" showRowColHeaders="0" view="pageBreakPreview" topLeftCell="A28" zoomScaleNormal="100" zoomScaleSheetLayoutView="100" zoomScalePageLayoutView="115" workbookViewId="0">
      <selection activeCell="A60" sqref="A60:BG60"/>
    </sheetView>
  </sheetViews>
  <sheetFormatPr defaultColWidth="1.5" defaultRowHeight="5.85" customHeight="1" x14ac:dyDescent="0.15"/>
  <cols>
    <col min="1" max="16384" width="1.5" style="7"/>
  </cols>
  <sheetData>
    <row r="1" spans="1:61" ht="31.35" customHeight="1" x14ac:dyDescent="0.15">
      <c r="A1" s="197" t="s">
        <v>160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9"/>
    </row>
    <row r="2" spans="1:61" ht="5.85" customHeight="1" x14ac:dyDescent="0.15">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1"/>
    </row>
    <row r="3" spans="1:61" ht="5.85" customHeight="1" x14ac:dyDescent="0.15">
      <c r="A3" s="200" t="s">
        <v>39</v>
      </c>
      <c r="B3" s="201"/>
      <c r="C3" s="201"/>
      <c r="D3" s="201"/>
      <c r="E3" s="201"/>
      <c r="F3" s="201"/>
      <c r="G3" s="201"/>
      <c r="H3" s="201"/>
      <c r="I3" s="201"/>
      <c r="J3" s="202"/>
      <c r="K3" s="209"/>
      <c r="L3" s="210"/>
      <c r="M3" s="210"/>
      <c r="N3" s="210"/>
      <c r="O3" s="210"/>
      <c r="P3" s="210"/>
      <c r="Q3" s="210"/>
      <c r="R3" s="210"/>
      <c r="S3" s="210"/>
      <c r="T3" s="210"/>
      <c r="U3" s="210"/>
      <c r="V3" s="210"/>
      <c r="W3" s="210"/>
      <c r="X3" s="210"/>
      <c r="Y3" s="210"/>
      <c r="Z3" s="210"/>
      <c r="AA3" s="211"/>
      <c r="AB3" s="9"/>
      <c r="AC3" s="9"/>
      <c r="AD3" s="12"/>
      <c r="AE3" s="218" t="s">
        <v>5</v>
      </c>
      <c r="AF3" s="201"/>
      <c r="AG3" s="201"/>
      <c r="AH3" s="201"/>
      <c r="AI3" s="201"/>
      <c r="AJ3" s="201"/>
      <c r="AK3" s="201"/>
      <c r="AL3" s="201"/>
      <c r="AM3" s="201"/>
      <c r="AN3" s="202"/>
      <c r="AO3" s="219"/>
      <c r="AP3" s="220"/>
      <c r="AQ3" s="220"/>
      <c r="AR3" s="220"/>
      <c r="AS3" s="220"/>
      <c r="AT3" s="220"/>
      <c r="AU3" s="220"/>
      <c r="AV3" s="225" t="s">
        <v>0</v>
      </c>
      <c r="AW3" s="225"/>
      <c r="AX3" s="220"/>
      <c r="AY3" s="220"/>
      <c r="AZ3" s="220"/>
      <c r="BA3" s="225" t="s">
        <v>21</v>
      </c>
      <c r="BB3" s="225"/>
      <c r="BC3" s="220"/>
      <c r="BD3" s="220"/>
      <c r="BE3" s="220"/>
      <c r="BF3" s="225" t="s">
        <v>6</v>
      </c>
      <c r="BG3" s="228"/>
      <c r="BH3" s="13"/>
      <c r="BI3" s="13"/>
    </row>
    <row r="4" spans="1:61" ht="5.85" customHeight="1" x14ac:dyDescent="0.15">
      <c r="A4" s="203"/>
      <c r="B4" s="204"/>
      <c r="C4" s="204"/>
      <c r="D4" s="204"/>
      <c r="E4" s="204"/>
      <c r="F4" s="204"/>
      <c r="G4" s="204"/>
      <c r="H4" s="204"/>
      <c r="I4" s="204"/>
      <c r="J4" s="205"/>
      <c r="K4" s="212"/>
      <c r="L4" s="213"/>
      <c r="M4" s="213"/>
      <c r="N4" s="213"/>
      <c r="O4" s="213"/>
      <c r="P4" s="213"/>
      <c r="Q4" s="213"/>
      <c r="R4" s="213"/>
      <c r="S4" s="213"/>
      <c r="T4" s="213"/>
      <c r="U4" s="213"/>
      <c r="V4" s="213"/>
      <c r="W4" s="213"/>
      <c r="X4" s="213"/>
      <c r="Y4" s="213"/>
      <c r="Z4" s="213"/>
      <c r="AA4" s="214"/>
      <c r="AB4" s="9"/>
      <c r="AC4" s="9"/>
      <c r="AD4" s="12"/>
      <c r="AE4" s="203"/>
      <c r="AF4" s="204"/>
      <c r="AG4" s="204"/>
      <c r="AH4" s="204"/>
      <c r="AI4" s="204"/>
      <c r="AJ4" s="204"/>
      <c r="AK4" s="204"/>
      <c r="AL4" s="204"/>
      <c r="AM4" s="204"/>
      <c r="AN4" s="205"/>
      <c r="AO4" s="221"/>
      <c r="AP4" s="222"/>
      <c r="AQ4" s="222"/>
      <c r="AR4" s="222"/>
      <c r="AS4" s="222"/>
      <c r="AT4" s="222"/>
      <c r="AU4" s="222"/>
      <c r="AV4" s="226"/>
      <c r="AW4" s="226"/>
      <c r="AX4" s="222"/>
      <c r="AY4" s="222"/>
      <c r="AZ4" s="222"/>
      <c r="BA4" s="226"/>
      <c r="BB4" s="226"/>
      <c r="BC4" s="222"/>
      <c r="BD4" s="222"/>
      <c r="BE4" s="222"/>
      <c r="BF4" s="226"/>
      <c r="BG4" s="229"/>
      <c r="BH4" s="13"/>
      <c r="BI4" s="13"/>
    </row>
    <row r="5" spans="1:61" ht="5.85" customHeight="1" x14ac:dyDescent="0.15">
      <c r="A5" s="203"/>
      <c r="B5" s="204"/>
      <c r="C5" s="204"/>
      <c r="D5" s="204"/>
      <c r="E5" s="204"/>
      <c r="F5" s="204"/>
      <c r="G5" s="204"/>
      <c r="H5" s="204"/>
      <c r="I5" s="204"/>
      <c r="J5" s="205"/>
      <c r="K5" s="212"/>
      <c r="L5" s="213"/>
      <c r="M5" s="213"/>
      <c r="N5" s="213"/>
      <c r="O5" s="213"/>
      <c r="P5" s="213"/>
      <c r="Q5" s="213"/>
      <c r="R5" s="213"/>
      <c r="S5" s="213"/>
      <c r="T5" s="213"/>
      <c r="U5" s="213"/>
      <c r="V5" s="213"/>
      <c r="W5" s="213"/>
      <c r="X5" s="213"/>
      <c r="Y5" s="213"/>
      <c r="Z5" s="213"/>
      <c r="AA5" s="214"/>
      <c r="AB5" s="9"/>
      <c r="AC5" s="9"/>
      <c r="AD5" s="12"/>
      <c r="AE5" s="203"/>
      <c r="AF5" s="204"/>
      <c r="AG5" s="204"/>
      <c r="AH5" s="204"/>
      <c r="AI5" s="204"/>
      <c r="AJ5" s="204"/>
      <c r="AK5" s="204"/>
      <c r="AL5" s="204"/>
      <c r="AM5" s="204"/>
      <c r="AN5" s="205"/>
      <c r="AO5" s="221"/>
      <c r="AP5" s="222"/>
      <c r="AQ5" s="222"/>
      <c r="AR5" s="222"/>
      <c r="AS5" s="222"/>
      <c r="AT5" s="222"/>
      <c r="AU5" s="222"/>
      <c r="AV5" s="226"/>
      <c r="AW5" s="226"/>
      <c r="AX5" s="222"/>
      <c r="AY5" s="222"/>
      <c r="AZ5" s="222"/>
      <c r="BA5" s="226"/>
      <c r="BB5" s="226"/>
      <c r="BC5" s="222"/>
      <c r="BD5" s="222"/>
      <c r="BE5" s="222"/>
      <c r="BF5" s="226"/>
      <c r="BG5" s="229"/>
      <c r="BH5" s="13"/>
      <c r="BI5" s="13"/>
    </row>
    <row r="6" spans="1:61" ht="5.85" customHeight="1" x14ac:dyDescent="0.15">
      <c r="A6" s="206"/>
      <c r="B6" s="207"/>
      <c r="C6" s="207"/>
      <c r="D6" s="207"/>
      <c r="E6" s="207"/>
      <c r="F6" s="207"/>
      <c r="G6" s="207"/>
      <c r="H6" s="207"/>
      <c r="I6" s="207"/>
      <c r="J6" s="208"/>
      <c r="K6" s="215"/>
      <c r="L6" s="216"/>
      <c r="M6" s="216"/>
      <c r="N6" s="216"/>
      <c r="O6" s="216"/>
      <c r="P6" s="216"/>
      <c r="Q6" s="216"/>
      <c r="R6" s="216"/>
      <c r="S6" s="216"/>
      <c r="T6" s="216"/>
      <c r="U6" s="216"/>
      <c r="V6" s="216"/>
      <c r="W6" s="216"/>
      <c r="X6" s="216"/>
      <c r="Y6" s="216"/>
      <c r="Z6" s="216"/>
      <c r="AA6" s="217"/>
      <c r="AB6" s="9"/>
      <c r="AC6" s="9"/>
      <c r="AD6" s="12"/>
      <c r="AE6" s="206"/>
      <c r="AF6" s="207"/>
      <c r="AG6" s="207"/>
      <c r="AH6" s="207"/>
      <c r="AI6" s="207"/>
      <c r="AJ6" s="207"/>
      <c r="AK6" s="207"/>
      <c r="AL6" s="207"/>
      <c r="AM6" s="207"/>
      <c r="AN6" s="208"/>
      <c r="AO6" s="223"/>
      <c r="AP6" s="224"/>
      <c r="AQ6" s="224"/>
      <c r="AR6" s="224"/>
      <c r="AS6" s="224"/>
      <c r="AT6" s="224"/>
      <c r="AU6" s="224"/>
      <c r="AV6" s="227"/>
      <c r="AW6" s="227"/>
      <c r="AX6" s="224"/>
      <c r="AY6" s="224"/>
      <c r="AZ6" s="224"/>
      <c r="BA6" s="227"/>
      <c r="BB6" s="227"/>
      <c r="BC6" s="224"/>
      <c r="BD6" s="224"/>
      <c r="BE6" s="224"/>
      <c r="BF6" s="227"/>
      <c r="BG6" s="230"/>
      <c r="BH6" s="13"/>
      <c r="BI6" s="13"/>
    </row>
    <row r="7" spans="1:61" s="9" customFormat="1" ht="5.85" customHeight="1" x14ac:dyDescent="0.15">
      <c r="A7" s="8"/>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1"/>
    </row>
    <row r="8" spans="1:61" s="14" customFormat="1" ht="15.75" customHeight="1" x14ac:dyDescent="0.15">
      <c r="A8" s="170" t="s">
        <v>17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2"/>
    </row>
    <row r="9" spans="1:61" ht="12" customHeight="1" x14ac:dyDescent="0.15">
      <c r="A9" s="173" t="s">
        <v>7</v>
      </c>
      <c r="B9" s="174"/>
      <c r="C9" s="174"/>
      <c r="D9" s="174"/>
      <c r="E9" s="174"/>
      <c r="F9" s="175"/>
      <c r="G9" s="176"/>
      <c r="H9" s="176"/>
      <c r="I9" s="176"/>
      <c r="J9" s="176"/>
      <c r="K9" s="176"/>
      <c r="L9" s="176"/>
      <c r="M9" s="176"/>
      <c r="N9" s="176"/>
      <c r="O9" s="176"/>
      <c r="P9" s="176"/>
      <c r="Q9" s="176"/>
      <c r="R9" s="176"/>
      <c r="S9" s="176"/>
      <c r="T9" s="176"/>
      <c r="U9" s="176"/>
      <c r="V9" s="176"/>
      <c r="W9" s="177"/>
      <c r="X9" s="195" t="s">
        <v>2</v>
      </c>
      <c r="Y9" s="178"/>
      <c r="Z9" s="178"/>
      <c r="AA9" s="178"/>
      <c r="AB9" s="178"/>
      <c r="AC9" s="196"/>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80"/>
    </row>
    <row r="10" spans="1:61" ht="21" customHeight="1" x14ac:dyDescent="0.15">
      <c r="A10" s="183" t="s">
        <v>3</v>
      </c>
      <c r="B10" s="184"/>
      <c r="C10" s="184"/>
      <c r="D10" s="184"/>
      <c r="E10" s="184"/>
      <c r="F10" s="185"/>
      <c r="G10" s="186"/>
      <c r="H10" s="186"/>
      <c r="I10" s="186"/>
      <c r="J10" s="186"/>
      <c r="K10" s="186"/>
      <c r="L10" s="186"/>
      <c r="M10" s="186"/>
      <c r="N10" s="186"/>
      <c r="O10" s="186"/>
      <c r="P10" s="186"/>
      <c r="Q10" s="186"/>
      <c r="R10" s="186"/>
      <c r="S10" s="186"/>
      <c r="T10" s="186"/>
      <c r="U10" s="186"/>
      <c r="V10" s="186"/>
      <c r="W10" s="187"/>
      <c r="X10" s="183"/>
      <c r="Y10" s="184"/>
      <c r="Z10" s="184"/>
      <c r="AA10" s="184"/>
      <c r="AB10" s="184"/>
      <c r="AC10" s="185"/>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2"/>
    </row>
    <row r="11" spans="1:61" ht="12" customHeight="1" x14ac:dyDescent="0.15">
      <c r="A11" s="189" t="s">
        <v>26</v>
      </c>
      <c r="B11" s="190"/>
      <c r="C11" s="190"/>
      <c r="D11" s="190"/>
      <c r="E11" s="190"/>
      <c r="F11" s="191"/>
      <c r="G11" s="178" t="s">
        <v>8</v>
      </c>
      <c r="H11" s="178"/>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80"/>
    </row>
    <row r="12" spans="1:61" ht="18" customHeight="1" x14ac:dyDescent="0.15">
      <c r="A12" s="192"/>
      <c r="B12" s="193"/>
      <c r="C12" s="193"/>
      <c r="D12" s="193"/>
      <c r="E12" s="193"/>
      <c r="F12" s="194"/>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2"/>
    </row>
    <row r="13" spans="1:61" ht="18" customHeight="1" x14ac:dyDescent="0.15">
      <c r="A13" s="232" t="s">
        <v>9</v>
      </c>
      <c r="B13" s="188"/>
      <c r="C13" s="188"/>
      <c r="D13" s="188"/>
      <c r="E13" s="188"/>
      <c r="F13" s="233"/>
      <c r="G13" s="231"/>
      <c r="H13" s="231"/>
      <c r="I13" s="231"/>
      <c r="J13" s="231"/>
      <c r="K13" s="231"/>
      <c r="L13" s="231"/>
      <c r="M13" s="231"/>
      <c r="N13" s="231"/>
      <c r="O13" s="231"/>
      <c r="P13" s="231"/>
      <c r="Q13" s="231"/>
      <c r="R13" s="231"/>
      <c r="S13" s="231"/>
      <c r="T13" s="231"/>
      <c r="U13" s="188" t="s">
        <v>10</v>
      </c>
      <c r="V13" s="188"/>
      <c r="W13" s="188"/>
      <c r="X13" s="188"/>
      <c r="Y13" s="188"/>
      <c r="Z13" s="188"/>
      <c r="AA13" s="231"/>
      <c r="AB13" s="231"/>
      <c r="AC13" s="231"/>
      <c r="AD13" s="231"/>
      <c r="AE13" s="231"/>
      <c r="AF13" s="231"/>
      <c r="AG13" s="231"/>
      <c r="AH13" s="234"/>
      <c r="AI13" s="232" t="s">
        <v>13</v>
      </c>
      <c r="AJ13" s="188"/>
      <c r="AK13" s="188"/>
      <c r="AL13" s="188"/>
      <c r="AM13" s="188"/>
      <c r="AN13" s="233"/>
      <c r="AO13" s="231"/>
      <c r="AP13" s="231"/>
      <c r="AQ13" s="231"/>
      <c r="AR13" s="231"/>
      <c r="AS13" s="231"/>
      <c r="AT13" s="231"/>
      <c r="AU13" s="231"/>
      <c r="AV13" s="231"/>
      <c r="AW13" s="231"/>
      <c r="AX13" s="231"/>
      <c r="AY13" s="231"/>
      <c r="AZ13" s="231"/>
      <c r="BA13" s="231"/>
      <c r="BB13" s="231"/>
      <c r="BC13" s="231"/>
      <c r="BD13" s="231"/>
      <c r="BE13" s="231"/>
      <c r="BF13" s="231"/>
      <c r="BG13" s="234"/>
    </row>
    <row r="14" spans="1:61" ht="18" customHeight="1" x14ac:dyDescent="0.15">
      <c r="A14" s="232" t="s">
        <v>11</v>
      </c>
      <c r="B14" s="188"/>
      <c r="C14" s="188"/>
      <c r="D14" s="188"/>
      <c r="E14" s="188"/>
      <c r="F14" s="233"/>
      <c r="G14" s="231"/>
      <c r="H14" s="231"/>
      <c r="I14" s="231"/>
      <c r="J14" s="231"/>
      <c r="K14" s="231"/>
      <c r="L14" s="231"/>
      <c r="M14" s="231"/>
      <c r="N14" s="231"/>
      <c r="O14" s="231"/>
      <c r="P14" s="231"/>
      <c r="Q14" s="231"/>
      <c r="R14" s="231"/>
      <c r="S14" s="231"/>
      <c r="T14" s="231"/>
      <c r="U14" s="231"/>
      <c r="V14" s="231"/>
      <c r="W14" s="231"/>
      <c r="X14" s="231"/>
      <c r="Y14" s="231"/>
      <c r="Z14" s="234"/>
      <c r="AA14" s="232" t="s">
        <v>12</v>
      </c>
      <c r="AB14" s="188"/>
      <c r="AC14" s="188"/>
      <c r="AD14" s="188"/>
      <c r="AE14" s="188"/>
      <c r="AF14" s="188"/>
      <c r="AG14" s="188"/>
      <c r="AH14" s="233"/>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4"/>
    </row>
    <row r="15" spans="1:61" s="9" customFormat="1" ht="5.85" customHeight="1" x14ac:dyDescent="0.15">
      <c r="A15" s="49"/>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50"/>
    </row>
    <row r="16" spans="1:61" s="16" customFormat="1" ht="15.75" customHeight="1" x14ac:dyDescent="0.15">
      <c r="A16" s="167" t="s">
        <v>25</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9"/>
    </row>
    <row r="17" spans="1:60" customFormat="1" ht="3.75" customHeight="1" x14ac:dyDescent="0.15">
      <c r="A17" s="100"/>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101"/>
    </row>
    <row r="18" spans="1:60" customFormat="1" ht="22.9" customHeight="1" x14ac:dyDescent="0.15">
      <c r="A18" s="100"/>
      <c r="B18" s="121" t="s">
        <v>237</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101"/>
    </row>
    <row r="19" spans="1:60" s="79" customFormat="1" ht="22.15" customHeight="1" x14ac:dyDescent="0.15">
      <c r="A19" s="102"/>
      <c r="B19" s="144" t="s">
        <v>109</v>
      </c>
      <c r="C19" s="144"/>
      <c r="D19" s="144"/>
      <c r="E19" s="144"/>
      <c r="F19" s="144"/>
      <c r="G19" s="144"/>
      <c r="H19" s="144"/>
      <c r="I19" s="144"/>
      <c r="J19" s="144"/>
      <c r="K19" s="88"/>
      <c r="L19" s="89"/>
      <c r="M19" s="89"/>
      <c r="N19" s="89"/>
      <c r="O19" s="89"/>
      <c r="P19" s="89"/>
      <c r="Q19" s="89"/>
      <c r="R19" s="89"/>
      <c r="S19" s="89"/>
      <c r="T19" s="89"/>
      <c r="U19" s="89"/>
      <c r="V19" s="89"/>
      <c r="W19" s="89"/>
      <c r="X19" s="89"/>
      <c r="Y19" s="89"/>
      <c r="Z19" s="89"/>
      <c r="AA19" s="90"/>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8"/>
    </row>
    <row r="20" spans="1:60" s="79" customFormat="1" ht="10.5" customHeight="1" x14ac:dyDescent="0.15">
      <c r="A20" s="102"/>
      <c r="B20" s="61"/>
      <c r="C20" s="76"/>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8"/>
    </row>
    <row r="21" spans="1:60" s="79" customFormat="1" ht="22.5" customHeight="1" x14ac:dyDescent="0.15">
      <c r="A21" s="80"/>
      <c r="B21" s="144" t="s">
        <v>90</v>
      </c>
      <c r="C21" s="144"/>
      <c r="D21" s="144"/>
      <c r="E21" s="144"/>
      <c r="F21" s="144"/>
      <c r="G21" s="144"/>
      <c r="H21" s="144"/>
      <c r="I21" s="144"/>
      <c r="J21" s="144"/>
      <c r="K21" s="143"/>
      <c r="L21" s="143"/>
      <c r="M21" s="143"/>
      <c r="N21" s="143"/>
      <c r="O21" s="143"/>
      <c r="P21" s="143"/>
      <c r="Q21" s="143"/>
      <c r="R21" s="143"/>
      <c r="S21" s="143"/>
      <c r="T21" s="85"/>
      <c r="U21" s="149" t="s">
        <v>81</v>
      </c>
      <c r="V21" s="150"/>
      <c r="W21" s="150"/>
      <c r="X21" s="150"/>
      <c r="Y21" s="150"/>
      <c r="Z21" s="151"/>
      <c r="AA21" s="146"/>
      <c r="AB21" s="147"/>
      <c r="AC21" s="147"/>
      <c r="AD21" s="147"/>
      <c r="AE21" s="147"/>
      <c r="AF21" s="147"/>
      <c r="AG21" s="147"/>
      <c r="AH21" s="147"/>
      <c r="AI21" s="147"/>
      <c r="AJ21" s="147"/>
      <c r="AK21" s="147"/>
      <c r="AL21" s="147"/>
      <c r="AM21" s="147"/>
      <c r="AN21" s="147"/>
      <c r="AO21" s="147"/>
      <c r="AP21" s="148"/>
      <c r="AQ21" s="149" t="s">
        <v>110</v>
      </c>
      <c r="AR21" s="150"/>
      <c r="AS21" s="150"/>
      <c r="AT21" s="151"/>
      <c r="AU21" s="146"/>
      <c r="AV21" s="147"/>
      <c r="AW21" s="147"/>
      <c r="AX21" s="147"/>
      <c r="AY21" s="147"/>
      <c r="AZ21" s="147"/>
      <c r="BA21" s="147"/>
      <c r="BB21" s="147"/>
      <c r="BC21" s="147"/>
      <c r="BD21" s="147"/>
      <c r="BE21" s="147"/>
      <c r="BF21" s="148"/>
      <c r="BG21" s="103"/>
    </row>
    <row r="22" spans="1:60" customFormat="1" ht="3.75" customHeight="1" x14ac:dyDescent="0.15">
      <c r="A22" s="100"/>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101"/>
    </row>
    <row r="23" spans="1:60" s="79" customFormat="1" ht="22.5" customHeight="1" x14ac:dyDescent="0.15">
      <c r="A23" s="80"/>
      <c r="B23" s="144" t="s">
        <v>79</v>
      </c>
      <c r="C23" s="144"/>
      <c r="D23" s="144"/>
      <c r="E23" s="144"/>
      <c r="F23" s="144"/>
      <c r="G23" s="144"/>
      <c r="H23" s="144"/>
      <c r="I23" s="144"/>
      <c r="J23" s="144"/>
      <c r="K23" s="143"/>
      <c r="L23" s="143"/>
      <c r="M23" s="143"/>
      <c r="N23" s="143"/>
      <c r="O23" s="143"/>
      <c r="P23" s="143"/>
      <c r="Q23" s="143"/>
      <c r="R23" s="143"/>
      <c r="S23" s="143"/>
      <c r="U23" s="153" t="s">
        <v>99</v>
      </c>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8"/>
      <c r="AV23" s="98"/>
      <c r="AW23" s="98"/>
      <c r="AX23" s="98"/>
      <c r="AY23" s="98"/>
      <c r="AZ23" s="61"/>
      <c r="BA23" s="61"/>
      <c r="BB23" s="61"/>
      <c r="BG23" s="103"/>
    </row>
    <row r="24" spans="1:60" customFormat="1" ht="3.75" customHeight="1" x14ac:dyDescent="0.15">
      <c r="A24" s="100"/>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101"/>
    </row>
    <row r="25" spans="1:60" s="79" customFormat="1" ht="22.5" customHeight="1" x14ac:dyDescent="0.15">
      <c r="A25" s="80"/>
      <c r="B25" s="145" t="s">
        <v>101</v>
      </c>
      <c r="C25" s="145"/>
      <c r="D25" s="145"/>
      <c r="E25" s="145"/>
      <c r="F25" s="145"/>
      <c r="G25" s="145"/>
      <c r="H25" s="145"/>
      <c r="I25" s="145"/>
      <c r="J25" s="145"/>
      <c r="K25" s="235"/>
      <c r="L25" s="235"/>
      <c r="M25" s="235"/>
      <c r="N25" s="235"/>
      <c r="O25" s="235"/>
      <c r="P25" s="235"/>
      <c r="Q25" s="235"/>
      <c r="R25" s="235"/>
      <c r="S25" s="235"/>
      <c r="U25" s="153" t="s">
        <v>99</v>
      </c>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8"/>
      <c r="AV25" s="98"/>
      <c r="AW25" s="98"/>
      <c r="AX25" s="98"/>
      <c r="AY25" s="98"/>
      <c r="AZ25" s="61"/>
      <c r="BA25" s="61"/>
      <c r="BB25" s="61"/>
      <c r="BG25" s="103"/>
    </row>
    <row r="26" spans="1:60" customFormat="1" ht="3.75" customHeight="1" x14ac:dyDescent="0.15">
      <c r="A26" s="100"/>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101"/>
    </row>
    <row r="27" spans="1:60" s="79" customFormat="1" ht="22.5" customHeight="1" x14ac:dyDescent="0.15">
      <c r="A27" s="80"/>
      <c r="B27" s="149" t="s">
        <v>100</v>
      </c>
      <c r="C27" s="150"/>
      <c r="D27" s="150"/>
      <c r="E27" s="150"/>
      <c r="F27" s="150"/>
      <c r="G27" s="150"/>
      <c r="H27" s="150"/>
      <c r="I27" s="150"/>
      <c r="J27" s="150"/>
      <c r="K27" s="150"/>
      <c r="L27" s="150"/>
      <c r="M27" s="150"/>
      <c r="N27" s="150"/>
      <c r="O27" s="150"/>
      <c r="P27" s="151"/>
      <c r="Q27" s="140" t="str">
        <f>Sheet1!B21</f>
        <v>動物種と免疫グロブリンを選択してください。</v>
      </c>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2"/>
      <c r="BG27" s="103"/>
    </row>
    <row r="28" spans="1:60" s="79" customFormat="1" ht="10.5" customHeight="1" x14ac:dyDescent="0.15">
      <c r="A28" s="80"/>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G28" s="103"/>
    </row>
    <row r="29" spans="1:60" s="79" customFormat="1" ht="22.5" customHeight="1" x14ac:dyDescent="0.15">
      <c r="A29" s="80"/>
      <c r="B29" s="144" t="s">
        <v>78</v>
      </c>
      <c r="C29" s="144"/>
      <c r="D29" s="144"/>
      <c r="E29" s="144"/>
      <c r="F29" s="144"/>
      <c r="G29" s="144"/>
      <c r="H29" s="144"/>
      <c r="I29" s="144"/>
      <c r="J29" s="144"/>
      <c r="K29" s="153"/>
      <c r="L29" s="154"/>
      <c r="M29" s="154"/>
      <c r="N29" s="154"/>
      <c r="O29" s="154"/>
      <c r="P29" s="154"/>
      <c r="Q29" s="154"/>
      <c r="R29" s="154"/>
      <c r="S29" s="154"/>
      <c r="T29" s="158"/>
      <c r="V29" s="153" t="s">
        <v>99</v>
      </c>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8"/>
      <c r="BG29" s="103"/>
    </row>
    <row r="30" spans="1:60" customFormat="1" ht="3.75" customHeight="1" x14ac:dyDescent="0.15">
      <c r="A30" s="100"/>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101"/>
    </row>
    <row r="31" spans="1:60" s="79" customFormat="1" ht="22.5" customHeight="1" x14ac:dyDescent="0.15">
      <c r="A31" s="80"/>
      <c r="B31" s="149" t="s">
        <v>156</v>
      </c>
      <c r="C31" s="150"/>
      <c r="D31" s="150"/>
      <c r="E31" s="150"/>
      <c r="F31" s="150"/>
      <c r="G31" s="150"/>
      <c r="H31" s="150"/>
      <c r="I31" s="150"/>
      <c r="J31" s="150"/>
      <c r="K31" s="150"/>
      <c r="L31" s="150"/>
      <c r="M31" s="150"/>
      <c r="N31" s="150"/>
      <c r="O31" s="150"/>
      <c r="P31" s="151"/>
      <c r="Q31" s="153"/>
      <c r="R31" s="154"/>
      <c r="S31" s="154"/>
      <c r="T31" s="154"/>
      <c r="U31" s="154"/>
      <c r="V31" s="158"/>
      <c r="X31" s="149" t="s">
        <v>81</v>
      </c>
      <c r="Y31" s="150"/>
      <c r="Z31" s="150"/>
      <c r="AA31" s="150"/>
      <c r="AB31" s="150"/>
      <c r="AC31" s="150"/>
      <c r="AD31" s="146"/>
      <c r="AE31" s="147"/>
      <c r="AF31" s="147"/>
      <c r="AG31" s="147"/>
      <c r="AH31" s="147"/>
      <c r="AI31" s="147"/>
      <c r="AJ31" s="147"/>
      <c r="AK31" s="147"/>
      <c r="AL31" s="147"/>
      <c r="AM31" s="147"/>
      <c r="AN31" s="147"/>
      <c r="AO31" s="147"/>
      <c r="AP31" s="148"/>
      <c r="AQ31" s="149" t="s">
        <v>110</v>
      </c>
      <c r="AR31" s="150"/>
      <c r="AS31" s="150"/>
      <c r="AT31" s="151"/>
      <c r="AU31" s="146"/>
      <c r="AV31" s="147"/>
      <c r="AW31" s="147"/>
      <c r="AX31" s="147"/>
      <c r="AY31" s="147"/>
      <c r="AZ31" s="147"/>
      <c r="BA31" s="147"/>
      <c r="BB31" s="147"/>
      <c r="BC31" s="147"/>
      <c r="BD31" s="147"/>
      <c r="BE31" s="147"/>
      <c r="BF31" s="148"/>
      <c r="BG31" s="104"/>
      <c r="BH31" s="86"/>
    </row>
    <row r="32" spans="1:60" s="79" customFormat="1" ht="3.75" customHeight="1" x14ac:dyDescent="0.15">
      <c r="A32" s="75"/>
      <c r="B32" s="77"/>
      <c r="C32" s="77"/>
      <c r="D32" s="77"/>
      <c r="E32" s="77"/>
      <c r="F32" s="77"/>
      <c r="G32" s="77"/>
      <c r="H32" s="77"/>
      <c r="I32" s="77"/>
      <c r="J32" s="77"/>
      <c r="K32" s="77"/>
      <c r="L32" s="77"/>
      <c r="M32" s="77"/>
      <c r="N32" s="77"/>
      <c r="O32" s="77"/>
      <c r="P32" s="77"/>
      <c r="Q32" s="77"/>
      <c r="R32" s="77"/>
      <c r="S32" s="77"/>
      <c r="T32" s="77"/>
      <c r="U32" s="7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101"/>
      <c r="BH32"/>
    </row>
    <row r="33" spans="1:64" s="79" customFormat="1" ht="22.5" customHeight="1" x14ac:dyDescent="0.15">
      <c r="A33" s="75"/>
      <c r="B33" s="149" t="s">
        <v>100</v>
      </c>
      <c r="C33" s="150"/>
      <c r="D33" s="150"/>
      <c r="E33" s="150"/>
      <c r="F33" s="150"/>
      <c r="G33" s="150"/>
      <c r="H33" s="150"/>
      <c r="I33" s="150"/>
      <c r="J33" s="150"/>
      <c r="K33" s="150"/>
      <c r="L33" s="150"/>
      <c r="M33" s="150"/>
      <c r="N33" s="150"/>
      <c r="O33" s="150"/>
      <c r="P33" s="151"/>
      <c r="Q33" s="140" t="str">
        <f>Sheet1!B47</f>
        <v>リガンド種類、センサーチップの結合部位を選択してください。</v>
      </c>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2"/>
      <c r="BG33" s="103"/>
    </row>
    <row r="34" spans="1:64" s="79" customFormat="1" ht="10.15" customHeight="1" x14ac:dyDescent="0.15">
      <c r="A34" s="75"/>
      <c r="B34" s="77"/>
      <c r="C34" s="77"/>
      <c r="D34" s="77"/>
      <c r="E34" s="77"/>
      <c r="F34" s="77"/>
      <c r="G34" s="77"/>
      <c r="H34" s="77"/>
      <c r="I34" s="77"/>
      <c r="J34" s="77"/>
      <c r="K34" s="77"/>
      <c r="L34" s="77"/>
      <c r="M34" s="77"/>
      <c r="N34" s="77"/>
      <c r="O34" s="77"/>
      <c r="P34" s="77"/>
      <c r="Q34" s="77"/>
      <c r="R34" s="77"/>
      <c r="S34" s="77"/>
      <c r="T34" s="77"/>
      <c r="U34" s="7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101"/>
      <c r="BH34"/>
    </row>
    <row r="35" spans="1:64" s="79" customFormat="1" ht="22.5" customHeight="1" x14ac:dyDescent="0.15">
      <c r="A35" s="75"/>
      <c r="B35" s="144" t="s">
        <v>74</v>
      </c>
      <c r="C35" s="144"/>
      <c r="D35" s="144"/>
      <c r="E35" s="144"/>
      <c r="F35" s="144"/>
      <c r="G35" s="144"/>
      <c r="H35" s="144"/>
      <c r="I35" s="144"/>
      <c r="J35" s="144"/>
      <c r="K35" s="143"/>
      <c r="L35" s="143"/>
      <c r="M35" s="143"/>
      <c r="N35" s="143"/>
      <c r="O35" s="143"/>
      <c r="P35" s="143"/>
      <c r="Q35" s="143"/>
      <c r="R35" s="143"/>
      <c r="S35" s="143"/>
      <c r="T35" s="143"/>
      <c r="U35" s="143"/>
      <c r="W35" s="145" t="s">
        <v>75</v>
      </c>
      <c r="X35" s="145"/>
      <c r="Y35" s="145"/>
      <c r="Z35" s="145"/>
      <c r="AA35" s="145"/>
      <c r="AB35" s="145"/>
      <c r="AC35" s="145"/>
      <c r="AD35" s="145"/>
      <c r="AE35" s="145"/>
      <c r="AF35" s="145"/>
      <c r="AG35" s="145"/>
      <c r="AH35" s="145"/>
      <c r="AI35" s="143"/>
      <c r="AJ35" s="143"/>
      <c r="AK35" s="143"/>
      <c r="AL35" s="143"/>
      <c r="AM35" s="143"/>
      <c r="AN35" s="143"/>
      <c r="AO35" s="143"/>
      <c r="AP35" s="143"/>
      <c r="AQ35" s="87"/>
      <c r="AR35" s="87"/>
      <c r="AS35" s="77"/>
      <c r="AT35" s="77"/>
      <c r="AU35" s="77"/>
      <c r="BG35" s="103"/>
    </row>
    <row r="36" spans="1:64" s="79" customFormat="1" ht="3.75" customHeight="1" x14ac:dyDescent="0.15">
      <c r="A36" s="75"/>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G36" s="103"/>
    </row>
    <row r="37" spans="1:64" s="79" customFormat="1" ht="22.5" customHeight="1" x14ac:dyDescent="0.15">
      <c r="A37" s="75"/>
      <c r="B37" s="145" t="s">
        <v>83</v>
      </c>
      <c r="C37" s="145"/>
      <c r="D37" s="145"/>
      <c r="E37" s="145"/>
      <c r="F37" s="145"/>
      <c r="G37" s="145"/>
      <c r="H37" s="145"/>
      <c r="I37" s="145"/>
      <c r="J37" s="145"/>
      <c r="K37" s="145"/>
      <c r="L37" s="145"/>
      <c r="M37" s="145"/>
      <c r="N37" s="145"/>
      <c r="O37" s="145"/>
      <c r="P37" s="140">
        <f>AI35*10</f>
        <v>0</v>
      </c>
      <c r="Q37" s="141"/>
      <c r="R37" s="141"/>
      <c r="S37" s="141"/>
      <c r="T37" s="141"/>
      <c r="U37" s="142"/>
      <c r="V37" s="87"/>
      <c r="W37" s="145" t="s">
        <v>82</v>
      </c>
      <c r="X37" s="145"/>
      <c r="Y37" s="145"/>
      <c r="Z37" s="145"/>
      <c r="AA37" s="145"/>
      <c r="AB37" s="145"/>
      <c r="AC37" s="145"/>
      <c r="AD37" s="145"/>
      <c r="AE37" s="145"/>
      <c r="AF37" s="145"/>
      <c r="AG37" s="145"/>
      <c r="AH37" s="145"/>
      <c r="AI37" s="152">
        <f>150+(K40-1)*50</f>
        <v>100</v>
      </c>
      <c r="AJ37" s="152"/>
      <c r="AK37" s="152"/>
      <c r="AL37" s="152"/>
      <c r="AM37" s="152"/>
      <c r="AN37" s="152"/>
      <c r="AO37" s="152"/>
      <c r="AP37" s="152"/>
      <c r="AS37" s="77"/>
      <c r="AT37" s="77"/>
      <c r="AU37" s="77"/>
      <c r="AV37" s="77"/>
      <c r="AW37" s="77"/>
      <c r="AX37" s="77"/>
      <c r="AY37" s="77"/>
      <c r="AZ37" s="77"/>
      <c r="BA37" s="77"/>
      <c r="BB37" s="77"/>
      <c r="BG37" s="103"/>
    </row>
    <row r="38" spans="1:64" s="52" customFormat="1" ht="10.15" customHeight="1" x14ac:dyDescent="0.15">
      <c r="A38" s="75"/>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78"/>
    </row>
    <row r="39" spans="1:64" s="52" customFormat="1" ht="22.9" customHeight="1" x14ac:dyDescent="0.15">
      <c r="A39" s="75"/>
      <c r="B39" s="121" t="s">
        <v>238</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78"/>
    </row>
    <row r="40" spans="1:64" s="84" customFormat="1" ht="22.5" customHeight="1" x14ac:dyDescent="0.15">
      <c r="A40" s="81"/>
      <c r="B40" s="144" t="s">
        <v>73</v>
      </c>
      <c r="C40" s="144"/>
      <c r="D40" s="144"/>
      <c r="E40" s="144"/>
      <c r="F40" s="144"/>
      <c r="G40" s="144"/>
      <c r="H40" s="144"/>
      <c r="I40" s="144"/>
      <c r="J40" s="144"/>
      <c r="K40" s="143"/>
      <c r="L40" s="143"/>
      <c r="M40" s="143"/>
      <c r="N40" s="143"/>
      <c r="O40" s="143"/>
      <c r="P40" s="143"/>
      <c r="Q40" s="143"/>
      <c r="R40" s="143"/>
      <c r="S40" s="143"/>
      <c r="T40" s="143"/>
      <c r="U40" s="143"/>
      <c r="V40" s="82"/>
      <c r="W40" s="155" t="s">
        <v>206</v>
      </c>
      <c r="X40" s="156"/>
      <c r="Y40" s="156"/>
      <c r="Z40" s="156"/>
      <c r="AA40" s="156"/>
      <c r="AB40" s="156"/>
      <c r="AC40" s="156"/>
      <c r="AD40" s="156"/>
      <c r="AE40" s="156"/>
      <c r="AF40" s="156"/>
      <c r="AG40" s="153"/>
      <c r="AH40" s="154"/>
      <c r="AI40" s="154"/>
      <c r="AJ40" s="154"/>
      <c r="AK40" s="154"/>
      <c r="AL40" s="154"/>
      <c r="AM40" s="154"/>
      <c r="AN40" s="154"/>
      <c r="AO40" s="154"/>
      <c r="AP40" s="154"/>
      <c r="AQ40" s="149" t="s">
        <v>77</v>
      </c>
      <c r="AR40" s="150"/>
      <c r="AS40" s="151"/>
      <c r="AT40" s="157"/>
      <c r="AU40" s="154"/>
      <c r="AV40" s="154"/>
      <c r="AW40" s="158"/>
      <c r="AX40" s="82"/>
      <c r="AY40" s="82"/>
      <c r="BB40" s="82"/>
      <c r="BG40" s="83"/>
    </row>
    <row r="41" spans="1:64" s="52" customFormat="1" ht="3.75" customHeight="1" x14ac:dyDescent="0.15">
      <c r="A41" s="80"/>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2"/>
      <c r="BH41" s="74"/>
      <c r="BI41" s="74"/>
      <c r="BJ41" s="74"/>
      <c r="BK41" s="74"/>
      <c r="BL41" s="74"/>
    </row>
    <row r="42" spans="1:64" s="17" customFormat="1" ht="22.15" customHeight="1" x14ac:dyDescent="0.15">
      <c r="A42" s="18"/>
      <c r="B42" s="132" t="s">
        <v>87</v>
      </c>
      <c r="C42" s="132"/>
      <c r="D42" s="132"/>
      <c r="E42" s="132"/>
      <c r="F42" s="132"/>
      <c r="G42" s="132"/>
      <c r="H42" s="132"/>
      <c r="I42" s="132"/>
      <c r="J42" s="132"/>
      <c r="K42" s="132"/>
      <c r="L42" s="132"/>
      <c r="M42" s="132"/>
      <c r="N42" s="132"/>
      <c r="O42" s="132"/>
      <c r="P42" s="133">
        <f>AG40*100</f>
        <v>0</v>
      </c>
      <c r="Q42" s="133"/>
      <c r="R42" s="133"/>
      <c r="S42" s="133"/>
      <c r="T42" s="133"/>
      <c r="U42" s="133"/>
      <c r="V42" s="133"/>
      <c r="W42" s="133"/>
      <c r="X42" s="134" t="s">
        <v>77</v>
      </c>
      <c r="Y42" s="135"/>
      <c r="Z42" s="136"/>
      <c r="AA42" s="137">
        <f>AT40</f>
        <v>0</v>
      </c>
      <c r="AB42" s="138"/>
      <c r="AC42" s="138"/>
      <c r="AD42" s="139"/>
      <c r="AE42" s="12"/>
      <c r="AF42" s="132" t="s">
        <v>84</v>
      </c>
      <c r="AG42" s="132"/>
      <c r="AH42" s="132"/>
      <c r="AI42" s="132"/>
      <c r="AJ42" s="132"/>
      <c r="AK42" s="132"/>
      <c r="AL42" s="132"/>
      <c r="AM42" s="132"/>
      <c r="AN42" s="132"/>
      <c r="AO42" s="132"/>
      <c r="AP42" s="132"/>
      <c r="AQ42" s="132"/>
      <c r="AR42" s="133">
        <f>(ROUNDUP((K35/10),0)-1)*50+150</f>
        <v>100</v>
      </c>
      <c r="AS42" s="133"/>
      <c r="AT42" s="133"/>
      <c r="AU42" s="133"/>
      <c r="AV42" s="133"/>
      <c r="AW42" s="133"/>
      <c r="AX42" s="133"/>
      <c r="AY42" s="133"/>
      <c r="AZ42" s="12"/>
      <c r="BA42" s="12"/>
      <c r="BB42" s="12"/>
      <c r="BC42" s="12"/>
      <c r="BD42" s="12"/>
      <c r="BE42" s="12"/>
      <c r="BF42" s="12"/>
      <c r="BG42" s="19"/>
    </row>
    <row r="43" spans="1:64" ht="10.15" customHeight="1" x14ac:dyDescent="0.15">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3"/>
    </row>
    <row r="44" spans="1:64" ht="10.15" customHeight="1" x14ac:dyDescent="0.15">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3"/>
    </row>
    <row r="45" spans="1:64" ht="11.25" customHeight="1" x14ac:dyDescent="0.15">
      <c r="A45" s="21"/>
      <c r="B45" s="61" t="s">
        <v>242</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23"/>
    </row>
    <row r="46" spans="1:64" ht="11.25" customHeight="1" x14ac:dyDescent="0.15">
      <c r="A46" s="21"/>
      <c r="B46" s="61" t="s">
        <v>240</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23"/>
    </row>
    <row r="47" spans="1:64" ht="11.25" customHeight="1" x14ac:dyDescent="0.15">
      <c r="A47" s="21"/>
      <c r="B47" s="61" t="s">
        <v>241</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23"/>
    </row>
    <row r="48" spans="1:64" ht="11.25" customHeight="1" x14ac:dyDescent="0.15">
      <c r="A48" s="21"/>
      <c r="B48" s="61" t="s">
        <v>157</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23"/>
    </row>
    <row r="49" spans="1:59" ht="11.25" customHeight="1" x14ac:dyDescent="0.15">
      <c r="A49" s="21"/>
      <c r="B49" s="61" t="s">
        <v>158</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23"/>
    </row>
    <row r="50" spans="1:59" ht="11.25" customHeight="1" x14ac:dyDescent="0.15">
      <c r="A50" s="21"/>
      <c r="B50" s="61" t="s">
        <v>246</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23"/>
    </row>
    <row r="51" spans="1:59" ht="11.25" customHeight="1" x14ac:dyDescent="0.15">
      <c r="A51" s="21"/>
      <c r="B51" s="61" t="s">
        <v>247</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23"/>
    </row>
    <row r="52" spans="1:59" ht="11.25" customHeight="1" x14ac:dyDescent="0.15">
      <c r="A52" s="21"/>
      <c r="B52" s="61" t="s">
        <v>243</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23"/>
    </row>
    <row r="53" spans="1:59" ht="11.25" customHeight="1" x14ac:dyDescent="0.15">
      <c r="A53" s="21"/>
      <c r="B53" s="61" t="s">
        <v>292</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23"/>
    </row>
    <row r="54" spans="1:59" ht="11.25" customHeight="1" x14ac:dyDescent="0.15">
      <c r="A54" s="21"/>
      <c r="B54" s="61" t="s">
        <v>219</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23"/>
    </row>
    <row r="55" spans="1:59" ht="11.25" customHeight="1" x14ac:dyDescent="0.15">
      <c r="A55" s="21"/>
      <c r="B55" s="61" t="s">
        <v>220</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23"/>
    </row>
    <row r="56" spans="1:59" ht="11.25" customHeight="1" x14ac:dyDescent="0.15">
      <c r="A56" s="21"/>
      <c r="B56" s="61" t="s">
        <v>159</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23"/>
    </row>
    <row r="57" spans="1:59" ht="4.5" customHeight="1" x14ac:dyDescent="0.15">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3"/>
    </row>
    <row r="58" spans="1:59" s="17" customFormat="1" ht="11.25" customHeight="1" x14ac:dyDescent="0.15">
      <c r="A58" s="164" t="s">
        <v>32</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6"/>
    </row>
    <row r="59" spans="1:59" ht="15.75" customHeight="1" x14ac:dyDescent="0.15">
      <c r="A59" s="167" t="s">
        <v>20</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9"/>
    </row>
    <row r="60" spans="1:59" ht="59.45" customHeight="1" x14ac:dyDescent="0.15">
      <c r="A60" s="160" t="s">
        <v>295</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2"/>
    </row>
    <row r="61" spans="1:59" ht="5.85" customHeight="1"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row>
    <row r="62" spans="1:59" ht="5.85" customHeight="1"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row>
    <row r="63" spans="1:59" ht="5.85" customHeight="1"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row>
    <row r="64" spans="1:59" ht="5.85" customHeight="1"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row>
    <row r="65" spans="1:59" ht="5.85" customHeight="1"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row>
    <row r="66" spans="1:59" ht="5.85" customHeight="1"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spans="1:59" ht="5.8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row>
    <row r="68" spans="1:59" ht="5.8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spans="1:59" ht="5.8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row>
    <row r="70" spans="1:59" ht="5.85" customHeight="1" x14ac:dyDescent="0.15">
      <c r="A70" s="28"/>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
    </row>
    <row r="71" spans="1:59" ht="5.85" customHeight="1" x14ac:dyDescent="0.15">
      <c r="A71" s="28"/>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
    </row>
    <row r="72" spans="1:59" ht="5.85" customHeight="1" x14ac:dyDescent="0.15">
      <c r="A72" s="28"/>
      <c r="B72" s="163"/>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
    </row>
    <row r="73" spans="1:59" ht="5.85" customHeight="1" x14ac:dyDescent="0.15">
      <c r="A73" s="28"/>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
    </row>
    <row r="74" spans="1:59" ht="5.85" customHeight="1" x14ac:dyDescent="0.15">
      <c r="A74" s="28"/>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
    </row>
    <row r="75" spans="1:59" ht="5.85" customHeight="1" x14ac:dyDescent="0.15">
      <c r="A75" s="28"/>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
    </row>
    <row r="76" spans="1:59" ht="5.85"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spans="1:59" ht="5.85"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ht="5.85" customHeight="1"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ht="5.85" customHeight="1"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row>
    <row r="80" spans="1:59" ht="5.85" customHeight="1"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spans="1:59" ht="5.85" customHeight="1"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1:59" ht="5.85" customHeight="1"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row>
    <row r="83" spans="1:59" ht="5.85" customHeight="1"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row>
    <row r="84" spans="1:59" ht="5.85" customHeight="1"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row>
    <row r="85" spans="1:59" ht="5.85" customHeight="1"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row>
    <row r="86" spans="1:59" ht="5.85" customHeight="1"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row>
    <row r="87" spans="1:59" ht="5.85" customHeight="1"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row>
    <row r="88" spans="1:59" ht="5.85" customHeight="1"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spans="1:59" ht="5.85" customHeight="1"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row>
    <row r="90" spans="1:59" ht="5.85" customHeight="1"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spans="1:59" ht="5.85"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row>
    <row r="92" spans="1:59" ht="5.85"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row>
    <row r="93" spans="1:59" ht="5.85"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row>
    <row r="94" spans="1:59" ht="5.85" customHeight="1"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spans="1:59" ht="5.85" customHeight="1"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row>
    <row r="96" spans="1:59" ht="5.85" customHeight="1"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row>
    <row r="97" spans="1:59" ht="5.85" customHeight="1"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row>
    <row r="98" spans="1:59" ht="5.85" customHeight="1"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spans="1:59" ht="5.85" customHeight="1"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row>
    <row r="100" spans="1:59" ht="5.85" customHeight="1"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ht="5.85" customHeight="1"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row>
    <row r="102" spans="1:59" ht="5.85" customHeight="1"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row>
    <row r="103" spans="1:59" ht="5.85" customHeight="1"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row>
    <row r="104" spans="1:59" ht="5.85" customHeight="1"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row>
    <row r="105" spans="1:59" ht="5.85" customHeight="1"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row>
    <row r="106" spans="1:59" ht="5.85" customHeight="1"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row>
    <row r="107" spans="1:59" ht="5.85" customHeight="1"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row>
    <row r="108" spans="1:59" ht="5.85" customHeight="1"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row>
    <row r="109" spans="1:59" ht="5.85" customHeight="1"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row>
    <row r="110" spans="1:59" ht="5.85" customHeight="1"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row>
    <row r="111" spans="1:59" ht="5.85" customHeight="1"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row>
    <row r="112" spans="1:59" ht="5.85" customHeight="1"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row>
    <row r="113" spans="1:59" ht="5.85"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row>
    <row r="114" spans="1:59" ht="5.85" customHeight="1"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row>
    <row r="115" spans="1:59" ht="5.85"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row>
    <row r="116" spans="1:59" ht="5.85" customHeight="1"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row>
    <row r="117" spans="1:59" ht="5.85" customHeight="1"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row>
    <row r="118" spans="1:59" ht="5.85" customHeight="1"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row>
    <row r="119" spans="1:59" ht="5.85" customHeight="1"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row>
    <row r="120" spans="1:59" ht="5.85" customHeight="1"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row>
    <row r="121" spans="1:59" ht="5.85" customHeight="1"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row>
    <row r="122" spans="1:59" ht="5.85"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row>
    <row r="123" spans="1:59" ht="5.85" customHeight="1"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row>
    <row r="124" spans="1:59" ht="5.85" customHeight="1" x14ac:dyDescent="0.15">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ht="5.85" customHeight="1" x14ac:dyDescent="0.15">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row r="126" spans="1:59" ht="5.85" customHeight="1" x14ac:dyDescent="0.15">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row>
    <row r="127" spans="1:59" ht="5.85" customHeight="1" x14ac:dyDescent="0.15">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row>
    <row r="128" spans="1:59" ht="5.85" customHeight="1" x14ac:dyDescent="0.15">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row>
    <row r="129" spans="29:59" ht="5.85" customHeight="1" x14ac:dyDescent="0.15">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row>
    <row r="130" spans="29:59" ht="5.85" customHeight="1" x14ac:dyDescent="0.15">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row>
    <row r="131" spans="29:59" ht="5.85" customHeight="1" x14ac:dyDescent="0.15">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row>
    <row r="132" spans="29:59" ht="5.85" customHeight="1" x14ac:dyDescent="0.15">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row>
    <row r="133" spans="29:59" ht="5.85" customHeight="1" x14ac:dyDescent="0.15">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row>
  </sheetData>
  <sheetProtection password="CE28" sheet="1" objects="1" scenarios="1"/>
  <mergeCells count="87">
    <mergeCell ref="B25:J25"/>
    <mergeCell ref="W35:AH35"/>
    <mergeCell ref="AI35:AP35"/>
    <mergeCell ref="B29:J29"/>
    <mergeCell ref="B35:J35"/>
    <mergeCell ref="Q31:V31"/>
    <mergeCell ref="U25:AU25"/>
    <mergeCell ref="K25:S25"/>
    <mergeCell ref="K29:T29"/>
    <mergeCell ref="V29:AU29"/>
    <mergeCell ref="B27:P27"/>
    <mergeCell ref="B31:P31"/>
    <mergeCell ref="B33:P33"/>
    <mergeCell ref="Q33:AU33"/>
    <mergeCell ref="K35:U35"/>
    <mergeCell ref="A16:BG16"/>
    <mergeCell ref="G13:T13"/>
    <mergeCell ref="B21:J21"/>
    <mergeCell ref="B19:J19"/>
    <mergeCell ref="K23:S23"/>
    <mergeCell ref="U23:AU23"/>
    <mergeCell ref="B23:J23"/>
    <mergeCell ref="AA14:AH14"/>
    <mergeCell ref="AI14:BG14"/>
    <mergeCell ref="A14:F14"/>
    <mergeCell ref="G14:Z14"/>
    <mergeCell ref="A13:F13"/>
    <mergeCell ref="AA13:AH13"/>
    <mergeCell ref="AI13:AN13"/>
    <mergeCell ref="AO13:BG13"/>
    <mergeCell ref="A11:F12"/>
    <mergeCell ref="X9:AC10"/>
    <mergeCell ref="G12:BG12"/>
    <mergeCell ref="A1:BG1"/>
    <mergeCell ref="A3:J6"/>
    <mergeCell ref="K3:AA6"/>
    <mergeCell ref="AE3:AN6"/>
    <mergeCell ref="AO3:AU6"/>
    <mergeCell ref="AV3:AW6"/>
    <mergeCell ref="AX3:AZ6"/>
    <mergeCell ref="BA3:BB6"/>
    <mergeCell ref="BC3:BE6"/>
    <mergeCell ref="BF3:BG6"/>
    <mergeCell ref="A58:BG58"/>
    <mergeCell ref="A59:BG59"/>
    <mergeCell ref="A8:BG8"/>
    <mergeCell ref="A9:F9"/>
    <mergeCell ref="G9:W9"/>
    <mergeCell ref="G11:H11"/>
    <mergeCell ref="I11:BG11"/>
    <mergeCell ref="AD9:BG10"/>
    <mergeCell ref="A10:F10"/>
    <mergeCell ref="G10:W10"/>
    <mergeCell ref="U21:Z21"/>
    <mergeCell ref="AQ21:AT21"/>
    <mergeCell ref="AU21:BF21"/>
    <mergeCell ref="AA21:AP21"/>
    <mergeCell ref="U13:Z13"/>
    <mergeCell ref="K21:S21"/>
    <mergeCell ref="B75:BF75"/>
    <mergeCell ref="A60:BG60"/>
    <mergeCell ref="B70:BF70"/>
    <mergeCell ref="B71:BF71"/>
    <mergeCell ref="B72:BF72"/>
    <mergeCell ref="B73:BF73"/>
    <mergeCell ref="B74:BF74"/>
    <mergeCell ref="P37:U37"/>
    <mergeCell ref="K40:U40"/>
    <mergeCell ref="B40:J40"/>
    <mergeCell ref="B37:O37"/>
    <mergeCell ref="Q27:AU27"/>
    <mergeCell ref="AD31:AP31"/>
    <mergeCell ref="AQ31:AT31"/>
    <mergeCell ref="AU31:BF31"/>
    <mergeCell ref="AI37:AP37"/>
    <mergeCell ref="X31:AC31"/>
    <mergeCell ref="W37:AH37"/>
    <mergeCell ref="AG40:AP40"/>
    <mergeCell ref="W40:AF40"/>
    <mergeCell ref="AT40:AW40"/>
    <mergeCell ref="AQ40:AS40"/>
    <mergeCell ref="B42:O42"/>
    <mergeCell ref="P42:W42"/>
    <mergeCell ref="AF42:AQ42"/>
    <mergeCell ref="AR42:AY42"/>
    <mergeCell ref="X42:Z42"/>
    <mergeCell ref="AA42:AD42"/>
  </mergeCells>
  <phoneticPr fontId="1"/>
  <conditionalFormatting sqref="K23:S23 K25:S25 U23 U25">
    <cfRule type="expression" dxfId="2" priority="2">
      <formula>$K$21="ヒトFab抗体"</formula>
    </cfRule>
  </conditionalFormatting>
  <dataValidations count="1">
    <dataValidation type="list" allowBlank="1" showInputMessage="1" showErrorMessage="1" sqref="K25">
      <formula1>"IgG,その他"</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colBreaks count="1" manualBreakCount="1">
    <brk id="5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8" r:id="rId4" name="Option Button 2">
              <controlPr defaultSize="0" autoFill="0" autoLine="0" autoPict="0">
                <anchor moveWithCells="1">
                  <from>
                    <xdr:col>11</xdr:col>
                    <xdr:colOff>47625</xdr:colOff>
                    <xdr:row>18</xdr:row>
                    <xdr:rowOff>28575</xdr:rowOff>
                  </from>
                  <to>
                    <xdr:col>17</xdr:col>
                    <xdr:colOff>38100</xdr:colOff>
                    <xdr:row>18</xdr:row>
                    <xdr:rowOff>266700</xdr:rowOff>
                  </to>
                </anchor>
              </controlPr>
            </control>
          </mc:Choice>
        </mc:AlternateContent>
        <mc:AlternateContent xmlns:mc="http://schemas.openxmlformats.org/markup-compatibility/2006">
          <mc:Choice Requires="x14">
            <control shapeId="19459" r:id="rId5" name="Option Button 3">
              <controlPr defaultSize="0" autoFill="0" autoLine="0" autoPict="0">
                <anchor moveWithCells="1">
                  <from>
                    <xdr:col>19</xdr:col>
                    <xdr:colOff>95250</xdr:colOff>
                    <xdr:row>18</xdr:row>
                    <xdr:rowOff>28575</xdr:rowOff>
                  </from>
                  <to>
                    <xdr:col>25</xdr:col>
                    <xdr:colOff>76200</xdr:colOff>
                    <xdr:row>18</xdr:row>
                    <xdr:rowOff>266700</xdr:rowOff>
                  </to>
                </anchor>
              </controlPr>
            </control>
          </mc:Choice>
        </mc:AlternateContent>
        <mc:AlternateContent xmlns:mc="http://schemas.openxmlformats.org/markup-compatibility/2006">
          <mc:Choice Requires="x14">
            <control shapeId="19470" r:id="rId6" name="Group Box 14">
              <controlPr defaultSize="0" autoFill="0" autoPict="0">
                <anchor moveWithCells="1">
                  <from>
                    <xdr:col>10</xdr:col>
                    <xdr:colOff>57150</xdr:colOff>
                    <xdr:row>17</xdr:row>
                    <xdr:rowOff>133350</xdr:rowOff>
                  </from>
                  <to>
                    <xdr:col>29</xdr:col>
                    <xdr:colOff>76200</xdr:colOff>
                    <xdr:row>19</xdr:row>
                    <xdr:rowOff>104775</xdr:rowOff>
                  </to>
                </anchor>
              </controlPr>
            </control>
          </mc:Choice>
        </mc:AlternateContent>
        <mc:AlternateContent xmlns:mc="http://schemas.openxmlformats.org/markup-compatibility/2006">
          <mc:Choice Requires="x14">
            <control shapeId="19471" r:id="rId7" name="Group Box 15">
              <controlPr defaultSize="0" autoFill="0" autoPict="0">
                <anchor moveWithCells="1">
                  <from>
                    <xdr:col>11</xdr:col>
                    <xdr:colOff>19050</xdr:colOff>
                    <xdr:row>43</xdr:row>
                    <xdr:rowOff>0</xdr:rowOff>
                  </from>
                  <to>
                    <xdr:col>28</xdr:col>
                    <xdr:colOff>95250</xdr:colOff>
                    <xdr:row>47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56F10615-52A1-465A-8977-C7AF52D9AEE8}">
            <xm:f>Sheet1!$D$1=1</xm:f>
            <x14:dxf>
              <font>
                <strike val="0"/>
                <color theme="0" tint="-0.34998626667073579"/>
              </font>
              <fill>
                <patternFill>
                  <bgColor theme="0" tint="-0.34998626667073579"/>
                </patternFill>
              </fill>
            </x14:dxf>
          </x14:cfRule>
          <xm:sqref>K29:T29 V29:AU29 Q31:V31 Q33 AD31 AU31</xm:sqref>
        </x14:conditionalFormatting>
        <x14:conditionalFormatting xmlns:xm="http://schemas.microsoft.com/office/excel/2006/main">
          <x14:cfRule type="expression" priority="3" id="{9365E0E8-6039-4C48-9DE2-B4DCA6AABF2D}">
            <xm:f>Sheet1!$D$1=2</xm:f>
            <x14:dxf>
              <font>
                <strike val="0"/>
                <color theme="0" tint="-0.34998626667073579"/>
              </font>
              <fill>
                <patternFill>
                  <bgColor theme="0" tint="-0.34998626667073579"/>
                </patternFill>
              </fill>
            </x14:dxf>
          </x14:cfRule>
          <xm:sqref>K21:S21 K23:S23 K25:S25 U25 U23 Q27 AA21 AU21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Sheet1!$B$37:$B$39</xm:f>
          </x14:formula1>
          <xm:sqref>K29:T29</xm:sqref>
        </x14:dataValidation>
        <x14:dataValidation type="list" allowBlank="1" showInputMessage="1" showErrorMessage="1">
          <x14:formula1>
            <xm:f>Sheet1!$B$11:$B$17</xm:f>
          </x14:formula1>
          <xm:sqref>K23:S23</xm:sqref>
        </x14:dataValidation>
        <x14:dataValidation type="list" allowBlank="1" showInputMessage="1" showErrorMessage="1">
          <x14:formula1>
            <xm:f>Sheet1!$B$41:$B$45</xm:f>
          </x14:formula1>
          <xm:sqref>Q31</xm:sqref>
        </x14:dataValidation>
        <x14:dataValidation type="list" allowBlank="1" showInputMessage="1" showErrorMessage="1">
          <x14:formula1>
            <xm:f>Sheet1!$B$4:$B$5</xm:f>
          </x14:formula1>
          <xm:sqref>K21:S21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O160"/>
  <sheetViews>
    <sheetView showGridLines="0" showRowColHeaders="0" view="pageBreakPreview" zoomScaleNormal="100" zoomScaleSheetLayoutView="100" zoomScalePageLayoutView="85" workbookViewId="0">
      <selection activeCell="P69" sqref="P69"/>
    </sheetView>
  </sheetViews>
  <sheetFormatPr defaultColWidth="1.5" defaultRowHeight="25.5" customHeight="1" x14ac:dyDescent="0.15"/>
  <cols>
    <col min="1" max="2" width="1.5" style="48"/>
    <col min="3" max="3" width="1.5" style="48" customWidth="1"/>
    <col min="4" max="17" width="1.5" style="48"/>
    <col min="18" max="18" width="2" style="48" customWidth="1"/>
    <col min="19" max="92" width="1.5" style="48"/>
    <col min="93" max="93" width="2" style="48" customWidth="1"/>
    <col min="94" max="16384" width="1.5" style="48"/>
  </cols>
  <sheetData>
    <row r="1" spans="1:93" s="47" customFormat="1" ht="28.35" customHeight="1" x14ac:dyDescent="0.15">
      <c r="A1" s="327" t="s">
        <v>59</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9"/>
    </row>
    <row r="2" spans="1:93" s="65" customFormat="1" ht="5.25" customHeight="1" x14ac:dyDescent="0.15">
      <c r="A2" s="106"/>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107"/>
    </row>
    <row r="3" spans="1:93" s="65" customFormat="1" ht="6" customHeight="1" x14ac:dyDescent="0.15">
      <c r="A3" s="342" t="s">
        <v>38</v>
      </c>
      <c r="B3" s="343"/>
      <c r="C3" s="343"/>
      <c r="D3" s="343"/>
      <c r="E3" s="343"/>
      <c r="F3" s="343"/>
      <c r="G3" s="343"/>
      <c r="H3" s="343"/>
      <c r="I3" s="343"/>
      <c r="J3" s="344"/>
      <c r="K3" s="351">
        <f>①見積依頼書!K3</f>
        <v>0</v>
      </c>
      <c r="L3" s="352"/>
      <c r="M3" s="352"/>
      <c r="N3" s="352"/>
      <c r="O3" s="352"/>
      <c r="P3" s="352"/>
      <c r="Q3" s="352"/>
      <c r="R3" s="352"/>
      <c r="S3" s="352"/>
      <c r="T3" s="352"/>
      <c r="U3" s="352"/>
      <c r="V3" s="352"/>
      <c r="W3" s="352"/>
      <c r="X3" s="352"/>
      <c r="Y3" s="352"/>
      <c r="Z3" s="352"/>
      <c r="AA3" s="352"/>
      <c r="AB3" s="352"/>
      <c r="AC3" s="352"/>
      <c r="AD3" s="352"/>
      <c r="AE3" s="353"/>
      <c r="AF3" s="108"/>
      <c r="AG3" s="108"/>
      <c r="AH3" s="108"/>
      <c r="AI3" s="108"/>
      <c r="AJ3" s="108"/>
      <c r="AK3" s="108"/>
      <c r="AL3" s="108"/>
      <c r="AM3" s="108"/>
      <c r="AN3" s="108"/>
      <c r="AO3" s="108"/>
      <c r="AP3" s="108"/>
      <c r="AQ3" s="108"/>
      <c r="AR3" s="108"/>
      <c r="AS3" s="108"/>
      <c r="AT3" s="108"/>
      <c r="AU3" s="108"/>
      <c r="AV3" s="108"/>
      <c r="AW3" s="108"/>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107"/>
    </row>
    <row r="4" spans="1:93" s="65" customFormat="1" ht="6" customHeight="1" x14ac:dyDescent="0.15">
      <c r="A4" s="345"/>
      <c r="B4" s="346"/>
      <c r="C4" s="346"/>
      <c r="D4" s="346"/>
      <c r="E4" s="346"/>
      <c r="F4" s="346"/>
      <c r="G4" s="346"/>
      <c r="H4" s="346"/>
      <c r="I4" s="346"/>
      <c r="J4" s="347"/>
      <c r="K4" s="354"/>
      <c r="L4" s="355"/>
      <c r="M4" s="355"/>
      <c r="N4" s="355"/>
      <c r="O4" s="355"/>
      <c r="P4" s="355"/>
      <c r="Q4" s="355"/>
      <c r="R4" s="355"/>
      <c r="S4" s="355"/>
      <c r="T4" s="355"/>
      <c r="U4" s="355"/>
      <c r="V4" s="355"/>
      <c r="W4" s="355"/>
      <c r="X4" s="355"/>
      <c r="Y4" s="355"/>
      <c r="Z4" s="355"/>
      <c r="AA4" s="355"/>
      <c r="AB4" s="355"/>
      <c r="AC4" s="355"/>
      <c r="AD4" s="355"/>
      <c r="AE4" s="356"/>
      <c r="AF4" s="108"/>
      <c r="AG4" s="108"/>
      <c r="AH4" s="108"/>
      <c r="AI4" s="108"/>
      <c r="AJ4" s="108"/>
      <c r="AK4" s="108"/>
      <c r="AL4" s="108"/>
      <c r="AM4" s="108"/>
      <c r="AN4" s="108"/>
      <c r="AO4" s="108"/>
      <c r="AP4" s="108"/>
      <c r="AQ4" s="108"/>
      <c r="AR4" s="108"/>
      <c r="AS4" s="108"/>
      <c r="AT4" s="108"/>
      <c r="AU4" s="108"/>
      <c r="AV4" s="108"/>
      <c r="AW4" s="108"/>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107"/>
    </row>
    <row r="5" spans="1:93" s="65" customFormat="1" ht="6" customHeight="1" x14ac:dyDescent="0.15">
      <c r="A5" s="345"/>
      <c r="B5" s="346"/>
      <c r="C5" s="346"/>
      <c r="D5" s="346"/>
      <c r="E5" s="346"/>
      <c r="F5" s="346"/>
      <c r="G5" s="346"/>
      <c r="H5" s="346"/>
      <c r="I5" s="346"/>
      <c r="J5" s="347"/>
      <c r="K5" s="354"/>
      <c r="L5" s="355"/>
      <c r="M5" s="355"/>
      <c r="N5" s="355"/>
      <c r="O5" s="355"/>
      <c r="P5" s="355"/>
      <c r="Q5" s="355"/>
      <c r="R5" s="355"/>
      <c r="S5" s="355"/>
      <c r="T5" s="355"/>
      <c r="U5" s="355"/>
      <c r="V5" s="355"/>
      <c r="W5" s="355"/>
      <c r="X5" s="355"/>
      <c r="Y5" s="355"/>
      <c r="Z5" s="355"/>
      <c r="AA5" s="355"/>
      <c r="AB5" s="355"/>
      <c r="AC5" s="355"/>
      <c r="AD5" s="355"/>
      <c r="AE5" s="356"/>
      <c r="AF5" s="108"/>
      <c r="AG5" s="108"/>
      <c r="AH5" s="108"/>
      <c r="AI5" s="108"/>
      <c r="AJ5" s="108"/>
      <c r="AK5" s="108"/>
      <c r="AL5" s="108"/>
      <c r="AM5" s="108"/>
      <c r="AN5" s="108"/>
      <c r="AO5" s="108"/>
      <c r="AP5" s="108"/>
      <c r="AQ5" s="108"/>
      <c r="AR5" s="108"/>
      <c r="AS5" s="108"/>
      <c r="AT5" s="108"/>
      <c r="AU5" s="108"/>
      <c r="AV5" s="108"/>
      <c r="AW5" s="108"/>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107"/>
    </row>
    <row r="6" spans="1:93" s="65" customFormat="1" ht="6" customHeight="1" x14ac:dyDescent="0.15">
      <c r="A6" s="348"/>
      <c r="B6" s="349"/>
      <c r="C6" s="349"/>
      <c r="D6" s="349"/>
      <c r="E6" s="349"/>
      <c r="F6" s="349"/>
      <c r="G6" s="349"/>
      <c r="H6" s="349"/>
      <c r="I6" s="349"/>
      <c r="J6" s="350"/>
      <c r="K6" s="357"/>
      <c r="L6" s="358"/>
      <c r="M6" s="358"/>
      <c r="N6" s="358"/>
      <c r="O6" s="358"/>
      <c r="P6" s="358"/>
      <c r="Q6" s="358"/>
      <c r="R6" s="358"/>
      <c r="S6" s="358"/>
      <c r="T6" s="358"/>
      <c r="U6" s="358"/>
      <c r="V6" s="358"/>
      <c r="W6" s="358"/>
      <c r="X6" s="358"/>
      <c r="Y6" s="358"/>
      <c r="Z6" s="358"/>
      <c r="AA6" s="358"/>
      <c r="AB6" s="358"/>
      <c r="AC6" s="358"/>
      <c r="AD6" s="358"/>
      <c r="AE6" s="359"/>
      <c r="AF6" s="108"/>
      <c r="AG6" s="108"/>
      <c r="AH6" s="108"/>
      <c r="AI6" s="108"/>
      <c r="AJ6" s="108"/>
      <c r="AK6" s="108"/>
      <c r="AL6" s="108"/>
      <c r="AM6" s="108"/>
      <c r="AN6" s="108"/>
      <c r="AO6" s="108"/>
      <c r="AP6" s="108"/>
      <c r="AQ6" s="108"/>
      <c r="AR6" s="108"/>
      <c r="AS6" s="108"/>
      <c r="AT6" s="108"/>
      <c r="AU6" s="108"/>
      <c r="AV6" s="108"/>
      <c r="AW6" s="108"/>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107"/>
    </row>
    <row r="7" spans="1:93" s="66" customFormat="1" ht="5.25" customHeight="1" x14ac:dyDescent="0.15">
      <c r="A7" s="109"/>
      <c r="B7" s="68"/>
      <c r="C7" s="68"/>
      <c r="D7" s="68"/>
      <c r="E7" s="68"/>
      <c r="F7" s="68"/>
      <c r="G7" s="68"/>
      <c r="H7" s="68"/>
      <c r="I7" s="68"/>
      <c r="J7" s="68"/>
      <c r="K7" s="68"/>
      <c r="L7" s="69"/>
      <c r="M7" s="69"/>
      <c r="N7" s="69"/>
      <c r="O7" s="69"/>
      <c r="P7" s="69"/>
      <c r="Q7" s="69"/>
      <c r="R7" s="69"/>
      <c r="S7" s="69"/>
      <c r="T7" s="69"/>
      <c r="U7" s="69"/>
      <c r="V7" s="69"/>
      <c r="W7" s="69"/>
      <c r="X7" s="69"/>
      <c r="Y7" s="69"/>
      <c r="Z7" s="69"/>
      <c r="AA7" s="69"/>
      <c r="AB7" s="69"/>
      <c r="AC7" s="69"/>
      <c r="AD7" s="108"/>
      <c r="AE7" s="108"/>
      <c r="AF7" s="108"/>
      <c r="AG7" s="108"/>
      <c r="AH7" s="108"/>
      <c r="AI7" s="108"/>
      <c r="AJ7" s="108"/>
      <c r="AK7" s="108"/>
      <c r="AL7" s="108"/>
      <c r="AM7" s="108"/>
      <c r="AN7" s="108"/>
      <c r="AO7" s="108"/>
      <c r="AP7" s="108"/>
      <c r="AQ7" s="108"/>
      <c r="AR7" s="108"/>
      <c r="AS7" s="108"/>
      <c r="AT7" s="108"/>
      <c r="AU7" s="108"/>
      <c r="AV7" s="108"/>
      <c r="AW7" s="108"/>
      <c r="AX7" s="108"/>
      <c r="AY7" s="108"/>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110"/>
    </row>
    <row r="8" spans="1:93" s="71" customFormat="1" ht="51" customHeight="1" x14ac:dyDescent="0.15">
      <c r="A8" s="360" t="s">
        <v>207</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2"/>
    </row>
    <row r="9" spans="1:93" s="67" customFormat="1" ht="20.25" customHeight="1" x14ac:dyDescent="0.15">
      <c r="A9" s="316" t="s">
        <v>56</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8"/>
    </row>
    <row r="10" spans="1:93" s="67" customFormat="1" ht="23.45" customHeight="1" x14ac:dyDescent="0.2">
      <c r="A10" s="338" t="s">
        <v>244</v>
      </c>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40"/>
    </row>
    <row r="11" spans="1:93" s="67" customFormat="1" ht="3" customHeight="1" thickBot="1" x14ac:dyDescent="0.25">
      <c r="A11" s="115"/>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9"/>
      <c r="AF11" s="119"/>
      <c r="AG11" s="119"/>
      <c r="AH11" s="119"/>
      <c r="AI11" s="119"/>
      <c r="AJ11" s="119"/>
      <c r="AK11" s="119"/>
      <c r="AL11" s="119"/>
      <c r="AM11" s="119"/>
      <c r="AN11" s="119"/>
      <c r="AO11" s="119"/>
      <c r="AP11" s="119"/>
      <c r="AQ11" s="119"/>
      <c r="AR11" s="119"/>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6"/>
    </row>
    <row r="12" spans="1:93" s="72" customFormat="1" ht="19.899999999999999" customHeight="1" x14ac:dyDescent="0.15">
      <c r="A12" s="332" t="s">
        <v>60</v>
      </c>
      <c r="B12" s="333"/>
      <c r="C12" s="333"/>
      <c r="D12" s="333"/>
      <c r="E12" s="336" t="s">
        <v>50</v>
      </c>
      <c r="F12" s="331"/>
      <c r="G12" s="331"/>
      <c r="H12" s="331"/>
      <c r="I12" s="331"/>
      <c r="J12" s="286" t="s">
        <v>182</v>
      </c>
      <c r="K12" s="281"/>
      <c r="L12" s="281"/>
      <c r="M12" s="281"/>
      <c r="N12" s="281"/>
      <c r="O12" s="281"/>
      <c r="P12" s="281"/>
      <c r="Q12" s="281"/>
      <c r="R12" s="281"/>
      <c r="S12" s="281"/>
      <c r="T12" s="282"/>
      <c r="U12" s="286" t="s">
        <v>162</v>
      </c>
      <c r="V12" s="281"/>
      <c r="W12" s="281"/>
      <c r="X12" s="281"/>
      <c r="Y12" s="281"/>
      <c r="Z12" s="281"/>
      <c r="AA12" s="281"/>
      <c r="AB12" s="281"/>
      <c r="AC12" s="281"/>
      <c r="AD12" s="282"/>
      <c r="AE12" s="287" t="s">
        <v>180</v>
      </c>
      <c r="AF12" s="287"/>
      <c r="AG12" s="287"/>
      <c r="AH12" s="287"/>
      <c r="AI12" s="287"/>
      <c r="AJ12" s="287"/>
      <c r="AK12" s="287"/>
      <c r="AL12" s="287"/>
      <c r="AM12" s="287"/>
      <c r="AN12" s="287"/>
      <c r="AO12" s="287"/>
      <c r="AP12" s="287"/>
      <c r="AQ12" s="288"/>
      <c r="AR12" s="330" t="s">
        <v>255</v>
      </c>
      <c r="AS12" s="331"/>
      <c r="AT12" s="331"/>
      <c r="AU12" s="331"/>
      <c r="AV12" s="331"/>
      <c r="AW12" s="331"/>
      <c r="AX12" s="331"/>
      <c r="AY12" s="365" t="s">
        <v>181</v>
      </c>
      <c r="AZ12" s="366"/>
      <c r="BA12" s="366"/>
      <c r="BB12" s="366"/>
      <c r="BC12" s="366"/>
      <c r="BD12" s="366"/>
      <c r="BE12" s="367"/>
      <c r="BF12" s="305" t="s">
        <v>63</v>
      </c>
      <c r="BG12" s="305"/>
      <c r="BH12" s="305"/>
      <c r="BI12" s="305"/>
      <c r="BJ12" s="305"/>
      <c r="BK12" s="305"/>
      <c r="BL12" s="305"/>
      <c r="BM12" s="305" t="s">
        <v>164</v>
      </c>
      <c r="BN12" s="305"/>
      <c r="BO12" s="305"/>
      <c r="BP12" s="305"/>
      <c r="BQ12" s="305"/>
      <c r="BR12" s="305"/>
      <c r="BS12" s="305"/>
      <c r="BT12" s="305" t="s">
        <v>166</v>
      </c>
      <c r="BU12" s="305"/>
      <c r="BV12" s="305"/>
      <c r="BW12" s="305"/>
      <c r="BX12" s="305"/>
      <c r="BY12" s="305"/>
      <c r="BZ12" s="331" t="s">
        <v>165</v>
      </c>
      <c r="CA12" s="331"/>
      <c r="CB12" s="331"/>
      <c r="CC12" s="331"/>
      <c r="CD12" s="331"/>
      <c r="CE12" s="331"/>
      <c r="CF12" s="331"/>
      <c r="CG12" s="331"/>
      <c r="CH12" s="331"/>
      <c r="CI12" s="331"/>
      <c r="CJ12" s="331"/>
      <c r="CK12" s="331"/>
      <c r="CL12" s="331"/>
      <c r="CM12" s="331"/>
      <c r="CN12" s="331"/>
      <c r="CO12" s="363"/>
    </row>
    <row r="13" spans="1:93" s="72" customFormat="1" ht="19.899999999999999" customHeight="1" thickBot="1" x14ac:dyDescent="0.2">
      <c r="A13" s="334"/>
      <c r="B13" s="335"/>
      <c r="C13" s="335"/>
      <c r="D13" s="335"/>
      <c r="E13" s="337"/>
      <c r="F13" s="337"/>
      <c r="G13" s="337"/>
      <c r="H13" s="337"/>
      <c r="I13" s="337"/>
      <c r="J13" s="283"/>
      <c r="K13" s="284"/>
      <c r="L13" s="284"/>
      <c r="M13" s="284"/>
      <c r="N13" s="284"/>
      <c r="O13" s="284"/>
      <c r="P13" s="284"/>
      <c r="Q13" s="284"/>
      <c r="R13" s="284"/>
      <c r="S13" s="284"/>
      <c r="T13" s="285"/>
      <c r="U13" s="283"/>
      <c r="V13" s="284"/>
      <c r="W13" s="284"/>
      <c r="X13" s="284"/>
      <c r="Y13" s="284"/>
      <c r="Z13" s="284"/>
      <c r="AA13" s="284"/>
      <c r="AB13" s="284"/>
      <c r="AC13" s="284"/>
      <c r="AD13" s="285"/>
      <c r="AE13" s="284"/>
      <c r="AF13" s="284"/>
      <c r="AG13" s="284"/>
      <c r="AH13" s="284"/>
      <c r="AI13" s="284"/>
      <c r="AJ13" s="284"/>
      <c r="AK13" s="284"/>
      <c r="AL13" s="284"/>
      <c r="AM13" s="284"/>
      <c r="AN13" s="284"/>
      <c r="AO13" s="284"/>
      <c r="AP13" s="284"/>
      <c r="AQ13" s="285"/>
      <c r="AR13" s="306" t="s">
        <v>235</v>
      </c>
      <c r="AS13" s="307"/>
      <c r="AT13" s="307"/>
      <c r="AU13" s="307"/>
      <c r="AV13" s="307"/>
      <c r="AW13" s="307"/>
      <c r="AX13" s="307"/>
      <c r="AY13" s="307"/>
      <c r="AZ13" s="307"/>
      <c r="BA13" s="307"/>
      <c r="BB13" s="307"/>
      <c r="BC13" s="307"/>
      <c r="BD13" s="307"/>
      <c r="BE13" s="341"/>
      <c r="BF13" s="306" t="s">
        <v>182</v>
      </c>
      <c r="BG13" s="307"/>
      <c r="BH13" s="307"/>
      <c r="BI13" s="307"/>
      <c r="BJ13" s="307"/>
      <c r="BK13" s="307"/>
      <c r="BL13" s="307"/>
      <c r="BM13" s="292"/>
      <c r="BN13" s="293"/>
      <c r="BO13" s="293"/>
      <c r="BP13" s="293"/>
      <c r="BQ13" s="293"/>
      <c r="BR13" s="293"/>
      <c r="BS13" s="293"/>
      <c r="BT13" s="293"/>
      <c r="BU13" s="293"/>
      <c r="BV13" s="293"/>
      <c r="BW13" s="293"/>
      <c r="BX13" s="293"/>
      <c r="BY13" s="294"/>
      <c r="BZ13" s="337"/>
      <c r="CA13" s="337"/>
      <c r="CB13" s="337"/>
      <c r="CC13" s="337"/>
      <c r="CD13" s="337"/>
      <c r="CE13" s="337"/>
      <c r="CF13" s="337"/>
      <c r="CG13" s="337"/>
      <c r="CH13" s="337"/>
      <c r="CI13" s="337"/>
      <c r="CJ13" s="337"/>
      <c r="CK13" s="337"/>
      <c r="CL13" s="337"/>
      <c r="CM13" s="337"/>
      <c r="CN13" s="337"/>
      <c r="CO13" s="364"/>
    </row>
    <row r="14" spans="1:93" s="72" customFormat="1" ht="19.149999999999999" customHeight="1" x14ac:dyDescent="0.15">
      <c r="A14" s="323" t="s">
        <v>22</v>
      </c>
      <c r="B14" s="324"/>
      <c r="C14" s="324"/>
      <c r="D14" s="324"/>
      <c r="E14" s="265" t="s">
        <v>195</v>
      </c>
      <c r="F14" s="265"/>
      <c r="G14" s="265"/>
      <c r="H14" s="265"/>
      <c r="I14" s="265"/>
      <c r="J14" s="247" t="s">
        <v>233</v>
      </c>
      <c r="K14" s="248"/>
      <c r="L14" s="248"/>
      <c r="M14" s="248"/>
      <c r="N14" s="248"/>
      <c r="O14" s="248"/>
      <c r="P14" s="248"/>
      <c r="Q14" s="248"/>
      <c r="R14" s="248"/>
      <c r="S14" s="248"/>
      <c r="T14" s="249"/>
      <c r="U14" s="247" t="s">
        <v>185</v>
      </c>
      <c r="V14" s="248"/>
      <c r="W14" s="248"/>
      <c r="X14" s="248"/>
      <c r="Y14" s="248"/>
      <c r="Z14" s="248"/>
      <c r="AA14" s="248"/>
      <c r="AB14" s="248"/>
      <c r="AC14" s="248"/>
      <c r="AD14" s="249"/>
      <c r="AE14" s="248" t="s">
        <v>192</v>
      </c>
      <c r="AF14" s="248"/>
      <c r="AG14" s="248"/>
      <c r="AH14" s="248"/>
      <c r="AI14" s="248"/>
      <c r="AJ14" s="248"/>
      <c r="AK14" s="248"/>
      <c r="AL14" s="248"/>
      <c r="AM14" s="248"/>
      <c r="AN14" s="248"/>
      <c r="AO14" s="248"/>
      <c r="AP14" s="248"/>
      <c r="AQ14" s="249"/>
      <c r="AR14" s="319">
        <v>150000</v>
      </c>
      <c r="AS14" s="319"/>
      <c r="AT14" s="319"/>
      <c r="AU14" s="319"/>
      <c r="AV14" s="319"/>
      <c r="AW14" s="319"/>
      <c r="AX14" s="319"/>
      <c r="AY14" s="304" t="s">
        <v>224</v>
      </c>
      <c r="AZ14" s="275"/>
      <c r="BA14" s="275"/>
      <c r="BB14" s="275"/>
      <c r="BC14" s="274" t="s">
        <v>225</v>
      </c>
      <c r="BD14" s="275"/>
      <c r="BE14" s="276"/>
      <c r="BF14" s="265" t="s">
        <v>186</v>
      </c>
      <c r="BG14" s="265"/>
      <c r="BH14" s="265"/>
      <c r="BI14" s="265"/>
      <c r="BJ14" s="265"/>
      <c r="BK14" s="265"/>
      <c r="BL14" s="265"/>
      <c r="BM14" s="265" t="s">
        <v>187</v>
      </c>
      <c r="BN14" s="265"/>
      <c r="BO14" s="265"/>
      <c r="BP14" s="265"/>
      <c r="BQ14" s="265"/>
      <c r="BR14" s="265"/>
      <c r="BS14" s="265"/>
      <c r="BT14" s="265" t="s">
        <v>188</v>
      </c>
      <c r="BU14" s="265"/>
      <c r="BV14" s="265"/>
      <c r="BW14" s="265"/>
      <c r="BX14" s="265"/>
      <c r="BY14" s="265"/>
      <c r="BZ14" s="265"/>
      <c r="CA14" s="265"/>
      <c r="CB14" s="265"/>
      <c r="CC14" s="265"/>
      <c r="CD14" s="265"/>
      <c r="CE14" s="265"/>
      <c r="CF14" s="265"/>
      <c r="CG14" s="265"/>
      <c r="CH14" s="265"/>
      <c r="CI14" s="265"/>
      <c r="CJ14" s="265"/>
      <c r="CK14" s="265"/>
      <c r="CL14" s="265"/>
      <c r="CM14" s="265"/>
      <c r="CN14" s="265"/>
      <c r="CO14" s="300"/>
    </row>
    <row r="15" spans="1:93" s="72" customFormat="1" ht="19.149999999999999" customHeight="1" thickBot="1" x14ac:dyDescent="0.2">
      <c r="A15" s="325"/>
      <c r="B15" s="326"/>
      <c r="C15" s="326"/>
      <c r="D15" s="326"/>
      <c r="E15" s="266"/>
      <c r="F15" s="266"/>
      <c r="G15" s="266"/>
      <c r="H15" s="266"/>
      <c r="I15" s="266"/>
      <c r="J15" s="250"/>
      <c r="K15" s="251"/>
      <c r="L15" s="251"/>
      <c r="M15" s="251"/>
      <c r="N15" s="251"/>
      <c r="O15" s="251"/>
      <c r="P15" s="251"/>
      <c r="Q15" s="251"/>
      <c r="R15" s="251"/>
      <c r="S15" s="251"/>
      <c r="T15" s="252"/>
      <c r="U15" s="250"/>
      <c r="V15" s="251"/>
      <c r="W15" s="251"/>
      <c r="X15" s="251"/>
      <c r="Y15" s="251"/>
      <c r="Z15" s="251"/>
      <c r="AA15" s="251"/>
      <c r="AB15" s="251"/>
      <c r="AC15" s="251"/>
      <c r="AD15" s="252"/>
      <c r="AE15" s="251"/>
      <c r="AF15" s="251"/>
      <c r="AG15" s="251"/>
      <c r="AH15" s="251"/>
      <c r="AI15" s="251"/>
      <c r="AJ15" s="251"/>
      <c r="AK15" s="251"/>
      <c r="AL15" s="251"/>
      <c r="AM15" s="251"/>
      <c r="AN15" s="251"/>
      <c r="AO15" s="251"/>
      <c r="AP15" s="251"/>
      <c r="AQ15" s="252"/>
      <c r="AR15" s="302" t="s">
        <v>235</v>
      </c>
      <c r="AS15" s="303"/>
      <c r="AT15" s="303"/>
      <c r="AU15" s="303"/>
      <c r="AV15" s="303"/>
      <c r="AW15" s="303"/>
      <c r="AX15" s="303"/>
      <c r="AY15" s="291" t="s">
        <v>189</v>
      </c>
      <c r="AZ15" s="291"/>
      <c r="BA15" s="291"/>
      <c r="BB15" s="291"/>
      <c r="BC15" s="308" t="s">
        <v>225</v>
      </c>
      <c r="BD15" s="291"/>
      <c r="BE15" s="309"/>
      <c r="BF15" s="302" t="s">
        <v>226</v>
      </c>
      <c r="BG15" s="303"/>
      <c r="BH15" s="303"/>
      <c r="BI15" s="303"/>
      <c r="BJ15" s="303"/>
      <c r="BK15" s="303"/>
      <c r="BL15" s="303"/>
      <c r="BM15" s="295" t="s">
        <v>227</v>
      </c>
      <c r="BN15" s="296"/>
      <c r="BO15" s="296"/>
      <c r="BP15" s="296"/>
      <c r="BQ15" s="296"/>
      <c r="BR15" s="296"/>
      <c r="BS15" s="296"/>
      <c r="BT15" s="296"/>
      <c r="BU15" s="296"/>
      <c r="BV15" s="296"/>
      <c r="BW15" s="296"/>
      <c r="BX15" s="296"/>
      <c r="BY15" s="297"/>
      <c r="BZ15" s="266"/>
      <c r="CA15" s="266"/>
      <c r="CB15" s="266"/>
      <c r="CC15" s="266"/>
      <c r="CD15" s="266"/>
      <c r="CE15" s="266"/>
      <c r="CF15" s="266"/>
      <c r="CG15" s="266"/>
      <c r="CH15" s="266"/>
      <c r="CI15" s="266"/>
      <c r="CJ15" s="266"/>
      <c r="CK15" s="266"/>
      <c r="CL15" s="266"/>
      <c r="CM15" s="266"/>
      <c r="CN15" s="266"/>
      <c r="CO15" s="301"/>
    </row>
    <row r="16" spans="1:93" s="72" customFormat="1" ht="19.149999999999999" customHeight="1" x14ac:dyDescent="0.15">
      <c r="A16" s="323" t="s">
        <v>22</v>
      </c>
      <c r="B16" s="324"/>
      <c r="C16" s="324"/>
      <c r="D16" s="324"/>
      <c r="E16" s="265" t="s">
        <v>232</v>
      </c>
      <c r="F16" s="265"/>
      <c r="G16" s="265"/>
      <c r="H16" s="265"/>
      <c r="I16" s="265"/>
      <c r="J16" s="247" t="s">
        <v>221</v>
      </c>
      <c r="K16" s="248"/>
      <c r="L16" s="248"/>
      <c r="M16" s="248"/>
      <c r="N16" s="248"/>
      <c r="O16" s="248"/>
      <c r="P16" s="248"/>
      <c r="Q16" s="248"/>
      <c r="R16" s="248"/>
      <c r="S16" s="248"/>
      <c r="T16" s="249"/>
      <c r="U16" s="247" t="s">
        <v>80</v>
      </c>
      <c r="V16" s="248"/>
      <c r="W16" s="248"/>
      <c r="X16" s="248"/>
      <c r="Y16" s="248"/>
      <c r="Z16" s="248"/>
      <c r="AA16" s="248"/>
      <c r="AB16" s="248"/>
      <c r="AC16" s="248"/>
      <c r="AD16" s="249"/>
      <c r="AE16" s="248" t="s">
        <v>234</v>
      </c>
      <c r="AF16" s="248"/>
      <c r="AG16" s="248"/>
      <c r="AH16" s="248"/>
      <c r="AI16" s="248"/>
      <c r="AJ16" s="248"/>
      <c r="AK16" s="248"/>
      <c r="AL16" s="248"/>
      <c r="AM16" s="248"/>
      <c r="AN16" s="248"/>
      <c r="AO16" s="248"/>
      <c r="AP16" s="248"/>
      <c r="AQ16" s="249"/>
      <c r="AR16" s="319">
        <v>30000</v>
      </c>
      <c r="AS16" s="319"/>
      <c r="AT16" s="319"/>
      <c r="AU16" s="319"/>
      <c r="AV16" s="319"/>
      <c r="AW16" s="319"/>
      <c r="AX16" s="319"/>
      <c r="AY16" s="304" t="s">
        <v>254</v>
      </c>
      <c r="AZ16" s="275"/>
      <c r="BA16" s="275"/>
      <c r="BB16" s="275"/>
      <c r="BC16" s="274" t="s">
        <v>225</v>
      </c>
      <c r="BD16" s="275"/>
      <c r="BE16" s="276"/>
      <c r="BF16" s="265" t="s">
        <v>256</v>
      </c>
      <c r="BG16" s="265"/>
      <c r="BH16" s="265"/>
      <c r="BI16" s="265"/>
      <c r="BJ16" s="265"/>
      <c r="BK16" s="265"/>
      <c r="BL16" s="265"/>
      <c r="BM16" s="265" t="s">
        <v>187</v>
      </c>
      <c r="BN16" s="265"/>
      <c r="BO16" s="265"/>
      <c r="BP16" s="265"/>
      <c r="BQ16" s="265"/>
      <c r="BR16" s="265"/>
      <c r="BS16" s="265"/>
      <c r="BT16" s="265" t="s">
        <v>188</v>
      </c>
      <c r="BU16" s="265"/>
      <c r="BV16" s="265"/>
      <c r="BW16" s="265"/>
      <c r="BX16" s="265"/>
      <c r="BY16" s="265"/>
      <c r="BZ16" s="265"/>
      <c r="CA16" s="265"/>
      <c r="CB16" s="265"/>
      <c r="CC16" s="265"/>
      <c r="CD16" s="265"/>
      <c r="CE16" s="265"/>
      <c r="CF16" s="265"/>
      <c r="CG16" s="265"/>
      <c r="CH16" s="265"/>
      <c r="CI16" s="265"/>
      <c r="CJ16" s="265"/>
      <c r="CK16" s="265"/>
      <c r="CL16" s="265"/>
      <c r="CM16" s="265"/>
      <c r="CN16" s="265"/>
      <c r="CO16" s="300"/>
    </row>
    <row r="17" spans="1:93" s="72" customFormat="1" ht="19.149999999999999" customHeight="1" thickBot="1" x14ac:dyDescent="0.2">
      <c r="A17" s="325"/>
      <c r="B17" s="326"/>
      <c r="C17" s="326"/>
      <c r="D17" s="326"/>
      <c r="E17" s="266"/>
      <c r="F17" s="266"/>
      <c r="G17" s="266"/>
      <c r="H17" s="266"/>
      <c r="I17" s="266"/>
      <c r="J17" s="250"/>
      <c r="K17" s="251"/>
      <c r="L17" s="251"/>
      <c r="M17" s="251"/>
      <c r="N17" s="251"/>
      <c r="O17" s="251"/>
      <c r="P17" s="251"/>
      <c r="Q17" s="251"/>
      <c r="R17" s="251"/>
      <c r="S17" s="251"/>
      <c r="T17" s="252"/>
      <c r="U17" s="250"/>
      <c r="V17" s="251"/>
      <c r="W17" s="251"/>
      <c r="X17" s="251"/>
      <c r="Y17" s="251"/>
      <c r="Z17" s="251"/>
      <c r="AA17" s="251"/>
      <c r="AB17" s="251"/>
      <c r="AC17" s="251"/>
      <c r="AD17" s="252"/>
      <c r="AE17" s="251"/>
      <c r="AF17" s="251"/>
      <c r="AG17" s="251"/>
      <c r="AH17" s="251"/>
      <c r="AI17" s="251"/>
      <c r="AJ17" s="251"/>
      <c r="AK17" s="251"/>
      <c r="AL17" s="251"/>
      <c r="AM17" s="251"/>
      <c r="AN17" s="251"/>
      <c r="AO17" s="251"/>
      <c r="AP17" s="251"/>
      <c r="AQ17" s="252"/>
      <c r="AR17" s="302" t="s">
        <v>235</v>
      </c>
      <c r="AS17" s="303"/>
      <c r="AT17" s="303"/>
      <c r="AU17" s="303"/>
      <c r="AV17" s="303"/>
      <c r="AW17" s="303"/>
      <c r="AX17" s="303"/>
      <c r="AY17" s="291" t="s">
        <v>264</v>
      </c>
      <c r="AZ17" s="291"/>
      <c r="BA17" s="291"/>
      <c r="BB17" s="291"/>
      <c r="BC17" s="308" t="s">
        <v>225</v>
      </c>
      <c r="BD17" s="291"/>
      <c r="BE17" s="309"/>
      <c r="BF17" s="302" t="s">
        <v>226</v>
      </c>
      <c r="BG17" s="303"/>
      <c r="BH17" s="303"/>
      <c r="BI17" s="303"/>
      <c r="BJ17" s="303"/>
      <c r="BK17" s="303"/>
      <c r="BL17" s="303"/>
      <c r="BM17" s="295" t="s">
        <v>115</v>
      </c>
      <c r="BN17" s="296"/>
      <c r="BO17" s="296"/>
      <c r="BP17" s="296"/>
      <c r="BQ17" s="296"/>
      <c r="BR17" s="296"/>
      <c r="BS17" s="296"/>
      <c r="BT17" s="296"/>
      <c r="BU17" s="296"/>
      <c r="BV17" s="296"/>
      <c r="BW17" s="296"/>
      <c r="BX17" s="296"/>
      <c r="BY17" s="297"/>
      <c r="BZ17" s="266"/>
      <c r="CA17" s="266"/>
      <c r="CB17" s="266"/>
      <c r="CC17" s="266"/>
      <c r="CD17" s="266"/>
      <c r="CE17" s="266"/>
      <c r="CF17" s="266"/>
      <c r="CG17" s="266"/>
      <c r="CH17" s="266"/>
      <c r="CI17" s="266"/>
      <c r="CJ17" s="266"/>
      <c r="CK17" s="266"/>
      <c r="CL17" s="266"/>
      <c r="CM17" s="266"/>
      <c r="CN17" s="266"/>
      <c r="CO17" s="301"/>
    </row>
    <row r="18" spans="1:93" s="72" customFormat="1" ht="19.149999999999999" customHeight="1" x14ac:dyDescent="0.15">
      <c r="A18" s="259" t="s">
        <v>230</v>
      </c>
      <c r="B18" s="260"/>
      <c r="C18" s="260"/>
      <c r="D18" s="260"/>
      <c r="E18" s="263"/>
      <c r="F18" s="263"/>
      <c r="G18" s="263"/>
      <c r="H18" s="263"/>
      <c r="I18" s="263"/>
      <c r="J18" s="253"/>
      <c r="K18" s="254"/>
      <c r="L18" s="254"/>
      <c r="M18" s="254"/>
      <c r="N18" s="254"/>
      <c r="O18" s="254"/>
      <c r="P18" s="254"/>
      <c r="Q18" s="254"/>
      <c r="R18" s="254"/>
      <c r="S18" s="254"/>
      <c r="T18" s="255"/>
      <c r="U18" s="253"/>
      <c r="V18" s="254"/>
      <c r="W18" s="254"/>
      <c r="X18" s="254"/>
      <c r="Y18" s="254"/>
      <c r="Z18" s="254"/>
      <c r="AA18" s="254"/>
      <c r="AB18" s="254"/>
      <c r="AC18" s="254"/>
      <c r="AD18" s="255"/>
      <c r="AE18" s="253"/>
      <c r="AF18" s="254"/>
      <c r="AG18" s="254"/>
      <c r="AH18" s="254"/>
      <c r="AI18" s="254"/>
      <c r="AJ18" s="254"/>
      <c r="AK18" s="254"/>
      <c r="AL18" s="254"/>
      <c r="AM18" s="254"/>
      <c r="AN18" s="254"/>
      <c r="AO18" s="254"/>
      <c r="AP18" s="254"/>
      <c r="AQ18" s="255"/>
      <c r="AR18" s="242"/>
      <c r="AS18" s="242"/>
      <c r="AT18" s="242"/>
      <c r="AU18" s="242"/>
      <c r="AV18" s="242"/>
      <c r="AW18" s="242"/>
      <c r="AX18" s="242"/>
      <c r="AY18" s="270"/>
      <c r="AZ18" s="271"/>
      <c r="BA18" s="271"/>
      <c r="BB18" s="271"/>
      <c r="BC18" s="272"/>
      <c r="BD18" s="271"/>
      <c r="BE18" s="27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89"/>
    </row>
    <row r="19" spans="1:93" s="72" customFormat="1" ht="19.149999999999999" customHeight="1" thickBot="1" x14ac:dyDescent="0.2">
      <c r="A19" s="261"/>
      <c r="B19" s="262"/>
      <c r="C19" s="262"/>
      <c r="D19" s="262"/>
      <c r="E19" s="264"/>
      <c r="F19" s="264"/>
      <c r="G19" s="264"/>
      <c r="H19" s="264"/>
      <c r="I19" s="264"/>
      <c r="J19" s="256"/>
      <c r="K19" s="257"/>
      <c r="L19" s="257"/>
      <c r="M19" s="257"/>
      <c r="N19" s="257"/>
      <c r="O19" s="257"/>
      <c r="P19" s="257"/>
      <c r="Q19" s="257"/>
      <c r="R19" s="257"/>
      <c r="S19" s="257"/>
      <c r="T19" s="258"/>
      <c r="U19" s="256"/>
      <c r="V19" s="257"/>
      <c r="W19" s="257"/>
      <c r="X19" s="257"/>
      <c r="Y19" s="257"/>
      <c r="Z19" s="257"/>
      <c r="AA19" s="257"/>
      <c r="AB19" s="257"/>
      <c r="AC19" s="257"/>
      <c r="AD19" s="258"/>
      <c r="AE19" s="256"/>
      <c r="AF19" s="257"/>
      <c r="AG19" s="257"/>
      <c r="AH19" s="257"/>
      <c r="AI19" s="257"/>
      <c r="AJ19" s="257"/>
      <c r="AK19" s="257"/>
      <c r="AL19" s="257"/>
      <c r="AM19" s="257"/>
      <c r="AN19" s="257"/>
      <c r="AO19" s="257"/>
      <c r="AP19" s="257"/>
      <c r="AQ19" s="258"/>
      <c r="AR19" s="277" t="s">
        <v>235</v>
      </c>
      <c r="AS19" s="278"/>
      <c r="AT19" s="278"/>
      <c r="AU19" s="278"/>
      <c r="AV19" s="278"/>
      <c r="AW19" s="278"/>
      <c r="AX19" s="279"/>
      <c r="AY19" s="268"/>
      <c r="AZ19" s="268"/>
      <c r="BA19" s="268"/>
      <c r="BB19" s="268"/>
      <c r="BC19" s="268"/>
      <c r="BD19" s="268"/>
      <c r="BE19" s="269"/>
      <c r="BF19" s="267" t="s">
        <v>226</v>
      </c>
      <c r="BG19" s="268"/>
      <c r="BH19" s="268"/>
      <c r="BI19" s="268"/>
      <c r="BJ19" s="268"/>
      <c r="BK19" s="268"/>
      <c r="BL19" s="268"/>
      <c r="BM19" s="298"/>
      <c r="BN19" s="278"/>
      <c r="BO19" s="278"/>
      <c r="BP19" s="278"/>
      <c r="BQ19" s="278"/>
      <c r="BR19" s="278"/>
      <c r="BS19" s="278"/>
      <c r="BT19" s="278"/>
      <c r="BU19" s="278"/>
      <c r="BV19" s="278"/>
      <c r="BW19" s="278"/>
      <c r="BX19" s="278"/>
      <c r="BY19" s="299"/>
      <c r="BZ19" s="264"/>
      <c r="CA19" s="264"/>
      <c r="CB19" s="264"/>
      <c r="CC19" s="264"/>
      <c r="CD19" s="264"/>
      <c r="CE19" s="264"/>
      <c r="CF19" s="264"/>
      <c r="CG19" s="264"/>
      <c r="CH19" s="264"/>
      <c r="CI19" s="264"/>
      <c r="CJ19" s="264"/>
      <c r="CK19" s="264"/>
      <c r="CL19" s="264"/>
      <c r="CM19" s="264"/>
      <c r="CN19" s="264"/>
      <c r="CO19" s="290"/>
    </row>
    <row r="20" spans="1:93" s="72" customFormat="1" ht="19.149999999999999" customHeight="1" x14ac:dyDescent="0.15">
      <c r="A20" s="259" t="s">
        <v>231</v>
      </c>
      <c r="B20" s="260"/>
      <c r="C20" s="260"/>
      <c r="D20" s="260"/>
      <c r="E20" s="263"/>
      <c r="F20" s="263"/>
      <c r="G20" s="263"/>
      <c r="H20" s="263"/>
      <c r="I20" s="263"/>
      <c r="J20" s="253"/>
      <c r="K20" s="254"/>
      <c r="L20" s="254"/>
      <c r="M20" s="254"/>
      <c r="N20" s="254"/>
      <c r="O20" s="254"/>
      <c r="P20" s="254"/>
      <c r="Q20" s="254"/>
      <c r="R20" s="254"/>
      <c r="S20" s="254"/>
      <c r="T20" s="255"/>
      <c r="U20" s="253"/>
      <c r="V20" s="254"/>
      <c r="W20" s="254"/>
      <c r="X20" s="254"/>
      <c r="Y20" s="254"/>
      <c r="Z20" s="254"/>
      <c r="AA20" s="254"/>
      <c r="AB20" s="254"/>
      <c r="AC20" s="254"/>
      <c r="AD20" s="255"/>
      <c r="AE20" s="253"/>
      <c r="AF20" s="254"/>
      <c r="AG20" s="254"/>
      <c r="AH20" s="254"/>
      <c r="AI20" s="254"/>
      <c r="AJ20" s="254"/>
      <c r="AK20" s="254"/>
      <c r="AL20" s="254"/>
      <c r="AM20" s="254"/>
      <c r="AN20" s="254"/>
      <c r="AO20" s="254"/>
      <c r="AP20" s="254"/>
      <c r="AQ20" s="255"/>
      <c r="AR20" s="242"/>
      <c r="AS20" s="242"/>
      <c r="AT20" s="242"/>
      <c r="AU20" s="242"/>
      <c r="AV20" s="242"/>
      <c r="AW20" s="242"/>
      <c r="AX20" s="242"/>
      <c r="AY20" s="270"/>
      <c r="AZ20" s="271"/>
      <c r="BA20" s="271"/>
      <c r="BB20" s="271"/>
      <c r="BC20" s="272"/>
      <c r="BD20" s="271"/>
      <c r="BE20" s="27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89"/>
    </row>
    <row r="21" spans="1:93" s="72" customFormat="1" ht="19.149999999999999" customHeight="1" thickBot="1" x14ac:dyDescent="0.2">
      <c r="A21" s="261"/>
      <c r="B21" s="262"/>
      <c r="C21" s="262"/>
      <c r="D21" s="262"/>
      <c r="E21" s="264"/>
      <c r="F21" s="264"/>
      <c r="G21" s="264"/>
      <c r="H21" s="264"/>
      <c r="I21" s="264"/>
      <c r="J21" s="256"/>
      <c r="K21" s="257"/>
      <c r="L21" s="257"/>
      <c r="M21" s="257"/>
      <c r="N21" s="257"/>
      <c r="O21" s="257"/>
      <c r="P21" s="257"/>
      <c r="Q21" s="257"/>
      <c r="R21" s="257"/>
      <c r="S21" s="257"/>
      <c r="T21" s="258"/>
      <c r="U21" s="256"/>
      <c r="V21" s="257"/>
      <c r="W21" s="257"/>
      <c r="X21" s="257"/>
      <c r="Y21" s="257"/>
      <c r="Z21" s="257"/>
      <c r="AA21" s="257"/>
      <c r="AB21" s="257"/>
      <c r="AC21" s="257"/>
      <c r="AD21" s="258"/>
      <c r="AE21" s="256"/>
      <c r="AF21" s="257"/>
      <c r="AG21" s="257"/>
      <c r="AH21" s="257"/>
      <c r="AI21" s="257"/>
      <c r="AJ21" s="257"/>
      <c r="AK21" s="257"/>
      <c r="AL21" s="257"/>
      <c r="AM21" s="257"/>
      <c r="AN21" s="257"/>
      <c r="AO21" s="257"/>
      <c r="AP21" s="257"/>
      <c r="AQ21" s="258"/>
      <c r="AR21" s="277" t="s">
        <v>235</v>
      </c>
      <c r="AS21" s="278"/>
      <c r="AT21" s="278"/>
      <c r="AU21" s="278"/>
      <c r="AV21" s="278"/>
      <c r="AW21" s="278"/>
      <c r="AX21" s="279"/>
      <c r="AY21" s="268"/>
      <c r="AZ21" s="268"/>
      <c r="BA21" s="268"/>
      <c r="BB21" s="268"/>
      <c r="BC21" s="268"/>
      <c r="BD21" s="268"/>
      <c r="BE21" s="269"/>
      <c r="BF21" s="267" t="s">
        <v>226</v>
      </c>
      <c r="BG21" s="268"/>
      <c r="BH21" s="268"/>
      <c r="BI21" s="268"/>
      <c r="BJ21" s="268"/>
      <c r="BK21" s="268"/>
      <c r="BL21" s="268"/>
      <c r="BM21" s="298"/>
      <c r="BN21" s="278"/>
      <c r="BO21" s="278"/>
      <c r="BP21" s="278"/>
      <c r="BQ21" s="278"/>
      <c r="BR21" s="278"/>
      <c r="BS21" s="278"/>
      <c r="BT21" s="278"/>
      <c r="BU21" s="278"/>
      <c r="BV21" s="278"/>
      <c r="BW21" s="278"/>
      <c r="BX21" s="278"/>
      <c r="BY21" s="299"/>
      <c r="BZ21" s="264"/>
      <c r="CA21" s="264"/>
      <c r="CB21" s="264"/>
      <c r="CC21" s="264"/>
      <c r="CD21" s="264"/>
      <c r="CE21" s="264"/>
      <c r="CF21" s="264"/>
      <c r="CG21" s="264"/>
      <c r="CH21" s="264"/>
      <c r="CI21" s="264"/>
      <c r="CJ21" s="264"/>
      <c r="CK21" s="264"/>
      <c r="CL21" s="264"/>
      <c r="CM21" s="264"/>
      <c r="CN21" s="264"/>
      <c r="CO21" s="290"/>
    </row>
    <row r="22" spans="1:93" s="72" customFormat="1" ht="19.149999999999999" customHeight="1" x14ac:dyDescent="0.15">
      <c r="A22" s="259" t="s">
        <v>171</v>
      </c>
      <c r="B22" s="260"/>
      <c r="C22" s="260"/>
      <c r="D22" s="260"/>
      <c r="E22" s="263"/>
      <c r="F22" s="263"/>
      <c r="G22" s="263"/>
      <c r="H22" s="263"/>
      <c r="I22" s="263"/>
      <c r="J22" s="253"/>
      <c r="K22" s="254"/>
      <c r="L22" s="254"/>
      <c r="M22" s="254"/>
      <c r="N22" s="254"/>
      <c r="O22" s="254"/>
      <c r="P22" s="254"/>
      <c r="Q22" s="254"/>
      <c r="R22" s="254"/>
      <c r="S22" s="254"/>
      <c r="T22" s="255"/>
      <c r="U22" s="253"/>
      <c r="V22" s="254"/>
      <c r="W22" s="254"/>
      <c r="X22" s="254"/>
      <c r="Y22" s="254"/>
      <c r="Z22" s="254"/>
      <c r="AA22" s="254"/>
      <c r="AB22" s="254"/>
      <c r="AC22" s="254"/>
      <c r="AD22" s="255"/>
      <c r="AE22" s="253"/>
      <c r="AF22" s="254"/>
      <c r="AG22" s="254"/>
      <c r="AH22" s="254"/>
      <c r="AI22" s="254"/>
      <c r="AJ22" s="254"/>
      <c r="AK22" s="254"/>
      <c r="AL22" s="254"/>
      <c r="AM22" s="254"/>
      <c r="AN22" s="254"/>
      <c r="AO22" s="254"/>
      <c r="AP22" s="254"/>
      <c r="AQ22" s="255"/>
      <c r="AR22" s="242"/>
      <c r="AS22" s="242"/>
      <c r="AT22" s="242"/>
      <c r="AU22" s="242"/>
      <c r="AV22" s="242"/>
      <c r="AW22" s="242"/>
      <c r="AX22" s="242"/>
      <c r="AY22" s="270"/>
      <c r="AZ22" s="271"/>
      <c r="BA22" s="271"/>
      <c r="BB22" s="271"/>
      <c r="BC22" s="272"/>
      <c r="BD22" s="271"/>
      <c r="BE22" s="27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89"/>
    </row>
    <row r="23" spans="1:93" s="72" customFormat="1" ht="19.149999999999999" customHeight="1" thickBot="1" x14ac:dyDescent="0.2">
      <c r="A23" s="261"/>
      <c r="B23" s="262"/>
      <c r="C23" s="262"/>
      <c r="D23" s="262"/>
      <c r="E23" s="264"/>
      <c r="F23" s="264"/>
      <c r="G23" s="264"/>
      <c r="H23" s="264"/>
      <c r="I23" s="264"/>
      <c r="J23" s="256"/>
      <c r="K23" s="257"/>
      <c r="L23" s="257"/>
      <c r="M23" s="257"/>
      <c r="N23" s="257"/>
      <c r="O23" s="257"/>
      <c r="P23" s="257"/>
      <c r="Q23" s="257"/>
      <c r="R23" s="257"/>
      <c r="S23" s="257"/>
      <c r="T23" s="258"/>
      <c r="U23" s="256"/>
      <c r="V23" s="257"/>
      <c r="W23" s="257"/>
      <c r="X23" s="257"/>
      <c r="Y23" s="257"/>
      <c r="Z23" s="257"/>
      <c r="AA23" s="257"/>
      <c r="AB23" s="257"/>
      <c r="AC23" s="257"/>
      <c r="AD23" s="258"/>
      <c r="AE23" s="256"/>
      <c r="AF23" s="257"/>
      <c r="AG23" s="257"/>
      <c r="AH23" s="257"/>
      <c r="AI23" s="257"/>
      <c r="AJ23" s="257"/>
      <c r="AK23" s="257"/>
      <c r="AL23" s="257"/>
      <c r="AM23" s="257"/>
      <c r="AN23" s="257"/>
      <c r="AO23" s="257"/>
      <c r="AP23" s="257"/>
      <c r="AQ23" s="258"/>
      <c r="AR23" s="267" t="s">
        <v>235</v>
      </c>
      <c r="AS23" s="268"/>
      <c r="AT23" s="268"/>
      <c r="AU23" s="268"/>
      <c r="AV23" s="268"/>
      <c r="AW23" s="268"/>
      <c r="AX23" s="268"/>
      <c r="AY23" s="268"/>
      <c r="AZ23" s="268"/>
      <c r="BA23" s="268"/>
      <c r="BB23" s="268"/>
      <c r="BC23" s="268"/>
      <c r="BD23" s="268"/>
      <c r="BE23" s="269"/>
      <c r="BF23" s="267" t="s">
        <v>226</v>
      </c>
      <c r="BG23" s="268"/>
      <c r="BH23" s="268"/>
      <c r="BI23" s="268"/>
      <c r="BJ23" s="268"/>
      <c r="BK23" s="268"/>
      <c r="BL23" s="268"/>
      <c r="BM23" s="298"/>
      <c r="BN23" s="278"/>
      <c r="BO23" s="278"/>
      <c r="BP23" s="278"/>
      <c r="BQ23" s="278"/>
      <c r="BR23" s="278"/>
      <c r="BS23" s="278"/>
      <c r="BT23" s="278"/>
      <c r="BU23" s="278"/>
      <c r="BV23" s="278"/>
      <c r="BW23" s="278"/>
      <c r="BX23" s="278"/>
      <c r="BY23" s="299"/>
      <c r="BZ23" s="264"/>
      <c r="CA23" s="264"/>
      <c r="CB23" s="264"/>
      <c r="CC23" s="264"/>
      <c r="CD23" s="264"/>
      <c r="CE23" s="264"/>
      <c r="CF23" s="264"/>
      <c r="CG23" s="264"/>
      <c r="CH23" s="264"/>
      <c r="CI23" s="264"/>
      <c r="CJ23" s="264"/>
      <c r="CK23" s="264"/>
      <c r="CL23" s="264"/>
      <c r="CM23" s="264"/>
      <c r="CN23" s="264"/>
      <c r="CO23" s="290"/>
    </row>
    <row r="24" spans="1:93" s="72" customFormat="1" ht="19.149999999999999" customHeight="1" x14ac:dyDescent="0.15">
      <c r="A24" s="259" t="s">
        <v>172</v>
      </c>
      <c r="B24" s="260"/>
      <c r="C24" s="260"/>
      <c r="D24" s="260"/>
      <c r="E24" s="263"/>
      <c r="F24" s="263"/>
      <c r="G24" s="263"/>
      <c r="H24" s="263"/>
      <c r="I24" s="263"/>
      <c r="J24" s="253"/>
      <c r="K24" s="254"/>
      <c r="L24" s="254"/>
      <c r="M24" s="254"/>
      <c r="N24" s="254"/>
      <c r="O24" s="254"/>
      <c r="P24" s="254"/>
      <c r="Q24" s="254"/>
      <c r="R24" s="254"/>
      <c r="S24" s="254"/>
      <c r="T24" s="255"/>
      <c r="U24" s="253"/>
      <c r="V24" s="254"/>
      <c r="W24" s="254"/>
      <c r="X24" s="254"/>
      <c r="Y24" s="254"/>
      <c r="Z24" s="254"/>
      <c r="AA24" s="254"/>
      <c r="AB24" s="254"/>
      <c r="AC24" s="254"/>
      <c r="AD24" s="255"/>
      <c r="AE24" s="253"/>
      <c r="AF24" s="254"/>
      <c r="AG24" s="254"/>
      <c r="AH24" s="254"/>
      <c r="AI24" s="254"/>
      <c r="AJ24" s="254"/>
      <c r="AK24" s="254"/>
      <c r="AL24" s="254"/>
      <c r="AM24" s="254"/>
      <c r="AN24" s="254"/>
      <c r="AO24" s="254"/>
      <c r="AP24" s="254"/>
      <c r="AQ24" s="255"/>
      <c r="AR24" s="242"/>
      <c r="AS24" s="242"/>
      <c r="AT24" s="242"/>
      <c r="AU24" s="242"/>
      <c r="AV24" s="242"/>
      <c r="AW24" s="242"/>
      <c r="AX24" s="242"/>
      <c r="AY24" s="270"/>
      <c r="AZ24" s="271"/>
      <c r="BA24" s="271"/>
      <c r="BB24" s="271"/>
      <c r="BC24" s="272"/>
      <c r="BD24" s="271"/>
      <c r="BE24" s="27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89"/>
    </row>
    <row r="25" spans="1:93" s="72" customFormat="1" ht="19.149999999999999" customHeight="1" thickBot="1" x14ac:dyDescent="0.2">
      <c r="A25" s="261"/>
      <c r="B25" s="262"/>
      <c r="C25" s="262"/>
      <c r="D25" s="262"/>
      <c r="E25" s="264"/>
      <c r="F25" s="264"/>
      <c r="G25" s="264"/>
      <c r="H25" s="264"/>
      <c r="I25" s="264"/>
      <c r="J25" s="256"/>
      <c r="K25" s="257"/>
      <c r="L25" s="257"/>
      <c r="M25" s="257"/>
      <c r="N25" s="257"/>
      <c r="O25" s="257"/>
      <c r="P25" s="257"/>
      <c r="Q25" s="257"/>
      <c r="R25" s="257"/>
      <c r="S25" s="257"/>
      <c r="T25" s="258"/>
      <c r="U25" s="256"/>
      <c r="V25" s="257"/>
      <c r="W25" s="257"/>
      <c r="X25" s="257"/>
      <c r="Y25" s="257"/>
      <c r="Z25" s="257"/>
      <c r="AA25" s="257"/>
      <c r="AB25" s="257"/>
      <c r="AC25" s="257"/>
      <c r="AD25" s="258"/>
      <c r="AE25" s="256"/>
      <c r="AF25" s="257"/>
      <c r="AG25" s="257"/>
      <c r="AH25" s="257"/>
      <c r="AI25" s="257"/>
      <c r="AJ25" s="257"/>
      <c r="AK25" s="257"/>
      <c r="AL25" s="257"/>
      <c r="AM25" s="257"/>
      <c r="AN25" s="257"/>
      <c r="AO25" s="257"/>
      <c r="AP25" s="257"/>
      <c r="AQ25" s="258"/>
      <c r="AR25" s="267" t="s">
        <v>235</v>
      </c>
      <c r="AS25" s="268"/>
      <c r="AT25" s="268"/>
      <c r="AU25" s="268"/>
      <c r="AV25" s="268"/>
      <c r="AW25" s="268"/>
      <c r="AX25" s="268"/>
      <c r="AY25" s="268"/>
      <c r="AZ25" s="268"/>
      <c r="BA25" s="268"/>
      <c r="BB25" s="268"/>
      <c r="BC25" s="268"/>
      <c r="BD25" s="268"/>
      <c r="BE25" s="269"/>
      <c r="BF25" s="267" t="s">
        <v>226</v>
      </c>
      <c r="BG25" s="268"/>
      <c r="BH25" s="268"/>
      <c r="BI25" s="268"/>
      <c r="BJ25" s="268"/>
      <c r="BK25" s="268"/>
      <c r="BL25" s="268"/>
      <c r="BM25" s="298"/>
      <c r="BN25" s="278"/>
      <c r="BO25" s="278"/>
      <c r="BP25" s="278"/>
      <c r="BQ25" s="278"/>
      <c r="BR25" s="278"/>
      <c r="BS25" s="278"/>
      <c r="BT25" s="278"/>
      <c r="BU25" s="278"/>
      <c r="BV25" s="278"/>
      <c r="BW25" s="278"/>
      <c r="BX25" s="278"/>
      <c r="BY25" s="299"/>
      <c r="BZ25" s="264"/>
      <c r="CA25" s="264"/>
      <c r="CB25" s="264"/>
      <c r="CC25" s="264"/>
      <c r="CD25" s="264"/>
      <c r="CE25" s="264"/>
      <c r="CF25" s="264"/>
      <c r="CG25" s="264"/>
      <c r="CH25" s="264"/>
      <c r="CI25" s="264"/>
      <c r="CJ25" s="264"/>
      <c r="CK25" s="264"/>
      <c r="CL25" s="264"/>
      <c r="CM25" s="264"/>
      <c r="CN25" s="264"/>
      <c r="CO25" s="290"/>
    </row>
    <row r="26" spans="1:93" s="72" customFormat="1" ht="19.149999999999999" customHeight="1" x14ac:dyDescent="0.15">
      <c r="A26" s="259" t="s">
        <v>173</v>
      </c>
      <c r="B26" s="260"/>
      <c r="C26" s="260"/>
      <c r="D26" s="260"/>
      <c r="E26" s="263"/>
      <c r="F26" s="263"/>
      <c r="G26" s="263"/>
      <c r="H26" s="263"/>
      <c r="I26" s="263"/>
      <c r="J26" s="253"/>
      <c r="K26" s="254"/>
      <c r="L26" s="254"/>
      <c r="M26" s="254"/>
      <c r="N26" s="254"/>
      <c r="O26" s="254"/>
      <c r="P26" s="254"/>
      <c r="Q26" s="254"/>
      <c r="R26" s="254"/>
      <c r="S26" s="254"/>
      <c r="T26" s="255"/>
      <c r="U26" s="253"/>
      <c r="V26" s="254"/>
      <c r="W26" s="254"/>
      <c r="X26" s="254"/>
      <c r="Y26" s="254"/>
      <c r="Z26" s="254"/>
      <c r="AA26" s="254"/>
      <c r="AB26" s="254"/>
      <c r="AC26" s="254"/>
      <c r="AD26" s="255"/>
      <c r="AE26" s="253"/>
      <c r="AF26" s="254"/>
      <c r="AG26" s="254"/>
      <c r="AH26" s="254"/>
      <c r="AI26" s="254"/>
      <c r="AJ26" s="254"/>
      <c r="AK26" s="254"/>
      <c r="AL26" s="254"/>
      <c r="AM26" s="254"/>
      <c r="AN26" s="254"/>
      <c r="AO26" s="254"/>
      <c r="AP26" s="254"/>
      <c r="AQ26" s="255"/>
      <c r="AR26" s="242"/>
      <c r="AS26" s="242"/>
      <c r="AT26" s="242"/>
      <c r="AU26" s="242"/>
      <c r="AV26" s="242"/>
      <c r="AW26" s="242"/>
      <c r="AX26" s="242"/>
      <c r="AY26" s="270"/>
      <c r="AZ26" s="271"/>
      <c r="BA26" s="271"/>
      <c r="BB26" s="271"/>
      <c r="BC26" s="272"/>
      <c r="BD26" s="271"/>
      <c r="BE26" s="27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89"/>
    </row>
    <row r="27" spans="1:93" s="72" customFormat="1" ht="19.149999999999999" customHeight="1" thickBot="1" x14ac:dyDescent="0.2">
      <c r="A27" s="261"/>
      <c r="B27" s="262"/>
      <c r="C27" s="262"/>
      <c r="D27" s="262"/>
      <c r="E27" s="264"/>
      <c r="F27" s="264"/>
      <c r="G27" s="264"/>
      <c r="H27" s="264"/>
      <c r="I27" s="264"/>
      <c r="J27" s="256"/>
      <c r="K27" s="257"/>
      <c r="L27" s="257"/>
      <c r="M27" s="257"/>
      <c r="N27" s="257"/>
      <c r="O27" s="257"/>
      <c r="P27" s="257"/>
      <c r="Q27" s="257"/>
      <c r="R27" s="257"/>
      <c r="S27" s="257"/>
      <c r="T27" s="258"/>
      <c r="U27" s="256"/>
      <c r="V27" s="257"/>
      <c r="W27" s="257"/>
      <c r="X27" s="257"/>
      <c r="Y27" s="257"/>
      <c r="Z27" s="257"/>
      <c r="AA27" s="257"/>
      <c r="AB27" s="257"/>
      <c r="AC27" s="257"/>
      <c r="AD27" s="258"/>
      <c r="AE27" s="256"/>
      <c r="AF27" s="257"/>
      <c r="AG27" s="257"/>
      <c r="AH27" s="257"/>
      <c r="AI27" s="257"/>
      <c r="AJ27" s="257"/>
      <c r="AK27" s="257"/>
      <c r="AL27" s="257"/>
      <c r="AM27" s="257"/>
      <c r="AN27" s="257"/>
      <c r="AO27" s="257"/>
      <c r="AP27" s="257"/>
      <c r="AQ27" s="258"/>
      <c r="AR27" s="267" t="s">
        <v>235</v>
      </c>
      <c r="AS27" s="268"/>
      <c r="AT27" s="268"/>
      <c r="AU27" s="268"/>
      <c r="AV27" s="268"/>
      <c r="AW27" s="268"/>
      <c r="AX27" s="268"/>
      <c r="AY27" s="268"/>
      <c r="AZ27" s="268"/>
      <c r="BA27" s="268"/>
      <c r="BB27" s="268"/>
      <c r="BC27" s="268"/>
      <c r="BD27" s="268"/>
      <c r="BE27" s="269"/>
      <c r="BF27" s="267" t="s">
        <v>226</v>
      </c>
      <c r="BG27" s="268"/>
      <c r="BH27" s="268"/>
      <c r="BI27" s="268"/>
      <c r="BJ27" s="268"/>
      <c r="BK27" s="268"/>
      <c r="BL27" s="268"/>
      <c r="BM27" s="298"/>
      <c r="BN27" s="278"/>
      <c r="BO27" s="278"/>
      <c r="BP27" s="278"/>
      <c r="BQ27" s="278"/>
      <c r="BR27" s="278"/>
      <c r="BS27" s="278"/>
      <c r="BT27" s="278"/>
      <c r="BU27" s="278"/>
      <c r="BV27" s="278"/>
      <c r="BW27" s="278"/>
      <c r="BX27" s="278"/>
      <c r="BY27" s="299"/>
      <c r="BZ27" s="264"/>
      <c r="CA27" s="264"/>
      <c r="CB27" s="264"/>
      <c r="CC27" s="264"/>
      <c r="CD27" s="264"/>
      <c r="CE27" s="264"/>
      <c r="CF27" s="264"/>
      <c r="CG27" s="264"/>
      <c r="CH27" s="264"/>
      <c r="CI27" s="264"/>
      <c r="CJ27" s="264"/>
      <c r="CK27" s="264"/>
      <c r="CL27" s="264"/>
      <c r="CM27" s="264"/>
      <c r="CN27" s="264"/>
      <c r="CO27" s="290"/>
    </row>
    <row r="28" spans="1:93" s="72" customFormat="1" ht="19.149999999999999" customHeight="1" x14ac:dyDescent="0.15">
      <c r="A28" s="259" t="s">
        <v>174</v>
      </c>
      <c r="B28" s="260"/>
      <c r="C28" s="260"/>
      <c r="D28" s="260"/>
      <c r="E28" s="263"/>
      <c r="F28" s="263"/>
      <c r="G28" s="263"/>
      <c r="H28" s="263"/>
      <c r="I28" s="263"/>
      <c r="J28" s="253"/>
      <c r="K28" s="254"/>
      <c r="L28" s="254"/>
      <c r="M28" s="254"/>
      <c r="N28" s="254"/>
      <c r="O28" s="254"/>
      <c r="P28" s="254"/>
      <c r="Q28" s="254"/>
      <c r="R28" s="254"/>
      <c r="S28" s="254"/>
      <c r="T28" s="255"/>
      <c r="U28" s="253"/>
      <c r="V28" s="254"/>
      <c r="W28" s="254"/>
      <c r="X28" s="254"/>
      <c r="Y28" s="254"/>
      <c r="Z28" s="254"/>
      <c r="AA28" s="254"/>
      <c r="AB28" s="254"/>
      <c r="AC28" s="254"/>
      <c r="AD28" s="255"/>
      <c r="AE28" s="253"/>
      <c r="AF28" s="254"/>
      <c r="AG28" s="254"/>
      <c r="AH28" s="254"/>
      <c r="AI28" s="254"/>
      <c r="AJ28" s="254"/>
      <c r="AK28" s="254"/>
      <c r="AL28" s="254"/>
      <c r="AM28" s="254"/>
      <c r="AN28" s="254"/>
      <c r="AO28" s="254"/>
      <c r="AP28" s="254"/>
      <c r="AQ28" s="255"/>
      <c r="AR28" s="242"/>
      <c r="AS28" s="242"/>
      <c r="AT28" s="242"/>
      <c r="AU28" s="242"/>
      <c r="AV28" s="242"/>
      <c r="AW28" s="242"/>
      <c r="AX28" s="242"/>
      <c r="AY28" s="270"/>
      <c r="AZ28" s="271"/>
      <c r="BA28" s="271"/>
      <c r="BB28" s="271"/>
      <c r="BC28" s="272"/>
      <c r="BD28" s="271"/>
      <c r="BE28" s="27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89"/>
    </row>
    <row r="29" spans="1:93" s="72" customFormat="1" ht="19.149999999999999" customHeight="1" thickBot="1" x14ac:dyDescent="0.2">
      <c r="A29" s="261"/>
      <c r="B29" s="262"/>
      <c r="C29" s="262"/>
      <c r="D29" s="262"/>
      <c r="E29" s="264"/>
      <c r="F29" s="264"/>
      <c r="G29" s="264"/>
      <c r="H29" s="264"/>
      <c r="I29" s="264"/>
      <c r="J29" s="256"/>
      <c r="K29" s="257"/>
      <c r="L29" s="257"/>
      <c r="M29" s="257"/>
      <c r="N29" s="257"/>
      <c r="O29" s="257"/>
      <c r="P29" s="257"/>
      <c r="Q29" s="257"/>
      <c r="R29" s="257"/>
      <c r="S29" s="257"/>
      <c r="T29" s="258"/>
      <c r="U29" s="256"/>
      <c r="V29" s="257"/>
      <c r="W29" s="257"/>
      <c r="X29" s="257"/>
      <c r="Y29" s="257"/>
      <c r="Z29" s="257"/>
      <c r="AA29" s="257"/>
      <c r="AB29" s="257"/>
      <c r="AC29" s="257"/>
      <c r="AD29" s="258"/>
      <c r="AE29" s="256"/>
      <c r="AF29" s="257"/>
      <c r="AG29" s="257"/>
      <c r="AH29" s="257"/>
      <c r="AI29" s="257"/>
      <c r="AJ29" s="257"/>
      <c r="AK29" s="257"/>
      <c r="AL29" s="257"/>
      <c r="AM29" s="257"/>
      <c r="AN29" s="257"/>
      <c r="AO29" s="257"/>
      <c r="AP29" s="257"/>
      <c r="AQ29" s="258"/>
      <c r="AR29" s="267" t="s">
        <v>235</v>
      </c>
      <c r="AS29" s="268"/>
      <c r="AT29" s="268"/>
      <c r="AU29" s="268"/>
      <c r="AV29" s="268"/>
      <c r="AW29" s="268"/>
      <c r="AX29" s="268"/>
      <c r="AY29" s="268"/>
      <c r="AZ29" s="268"/>
      <c r="BA29" s="268"/>
      <c r="BB29" s="268"/>
      <c r="BC29" s="268"/>
      <c r="BD29" s="268"/>
      <c r="BE29" s="269"/>
      <c r="BF29" s="267" t="s">
        <v>226</v>
      </c>
      <c r="BG29" s="268"/>
      <c r="BH29" s="268"/>
      <c r="BI29" s="268"/>
      <c r="BJ29" s="268"/>
      <c r="BK29" s="268"/>
      <c r="BL29" s="268"/>
      <c r="BM29" s="298"/>
      <c r="BN29" s="278"/>
      <c r="BO29" s="278"/>
      <c r="BP29" s="278"/>
      <c r="BQ29" s="278"/>
      <c r="BR29" s="278"/>
      <c r="BS29" s="278"/>
      <c r="BT29" s="278"/>
      <c r="BU29" s="278"/>
      <c r="BV29" s="278"/>
      <c r="BW29" s="278"/>
      <c r="BX29" s="278"/>
      <c r="BY29" s="299"/>
      <c r="BZ29" s="264"/>
      <c r="CA29" s="264"/>
      <c r="CB29" s="264"/>
      <c r="CC29" s="264"/>
      <c r="CD29" s="264"/>
      <c r="CE29" s="264"/>
      <c r="CF29" s="264"/>
      <c r="CG29" s="264"/>
      <c r="CH29" s="264"/>
      <c r="CI29" s="264"/>
      <c r="CJ29" s="264"/>
      <c r="CK29" s="264"/>
      <c r="CL29" s="264"/>
      <c r="CM29" s="264"/>
      <c r="CN29" s="264"/>
      <c r="CO29" s="290"/>
    </row>
    <row r="30" spans="1:93" s="72" customFormat="1" ht="19.149999999999999" customHeight="1" x14ac:dyDescent="0.15">
      <c r="A30" s="259" t="s">
        <v>175</v>
      </c>
      <c r="B30" s="260"/>
      <c r="C30" s="260"/>
      <c r="D30" s="260"/>
      <c r="E30" s="263"/>
      <c r="F30" s="263"/>
      <c r="G30" s="263"/>
      <c r="H30" s="263"/>
      <c r="I30" s="263"/>
      <c r="J30" s="253"/>
      <c r="K30" s="254"/>
      <c r="L30" s="254"/>
      <c r="M30" s="254"/>
      <c r="N30" s="254"/>
      <c r="O30" s="254"/>
      <c r="P30" s="254"/>
      <c r="Q30" s="254"/>
      <c r="R30" s="254"/>
      <c r="S30" s="254"/>
      <c r="T30" s="255"/>
      <c r="U30" s="253"/>
      <c r="V30" s="254"/>
      <c r="W30" s="254"/>
      <c r="X30" s="254"/>
      <c r="Y30" s="254"/>
      <c r="Z30" s="254"/>
      <c r="AA30" s="254"/>
      <c r="AB30" s="254"/>
      <c r="AC30" s="254"/>
      <c r="AD30" s="255"/>
      <c r="AE30" s="253"/>
      <c r="AF30" s="254"/>
      <c r="AG30" s="254"/>
      <c r="AH30" s="254"/>
      <c r="AI30" s="254"/>
      <c r="AJ30" s="254"/>
      <c r="AK30" s="254"/>
      <c r="AL30" s="254"/>
      <c r="AM30" s="254"/>
      <c r="AN30" s="254"/>
      <c r="AO30" s="254"/>
      <c r="AP30" s="254"/>
      <c r="AQ30" s="255"/>
      <c r="AR30" s="242"/>
      <c r="AS30" s="242"/>
      <c r="AT30" s="242"/>
      <c r="AU30" s="242"/>
      <c r="AV30" s="242"/>
      <c r="AW30" s="242"/>
      <c r="AX30" s="242"/>
      <c r="AY30" s="270"/>
      <c r="AZ30" s="271"/>
      <c r="BA30" s="271"/>
      <c r="BB30" s="271"/>
      <c r="BC30" s="272"/>
      <c r="BD30" s="271"/>
      <c r="BE30" s="27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89"/>
    </row>
    <row r="31" spans="1:93" s="72" customFormat="1" ht="19.149999999999999" customHeight="1" thickBot="1" x14ac:dyDescent="0.2">
      <c r="A31" s="261"/>
      <c r="B31" s="262"/>
      <c r="C31" s="262"/>
      <c r="D31" s="262"/>
      <c r="E31" s="264"/>
      <c r="F31" s="264"/>
      <c r="G31" s="264"/>
      <c r="H31" s="264"/>
      <c r="I31" s="264"/>
      <c r="J31" s="256"/>
      <c r="K31" s="257"/>
      <c r="L31" s="257"/>
      <c r="M31" s="257"/>
      <c r="N31" s="257"/>
      <c r="O31" s="257"/>
      <c r="P31" s="257"/>
      <c r="Q31" s="257"/>
      <c r="R31" s="257"/>
      <c r="S31" s="257"/>
      <c r="T31" s="258"/>
      <c r="U31" s="256"/>
      <c r="V31" s="257"/>
      <c r="W31" s="257"/>
      <c r="X31" s="257"/>
      <c r="Y31" s="257"/>
      <c r="Z31" s="257"/>
      <c r="AA31" s="257"/>
      <c r="AB31" s="257"/>
      <c r="AC31" s="257"/>
      <c r="AD31" s="258"/>
      <c r="AE31" s="256"/>
      <c r="AF31" s="257"/>
      <c r="AG31" s="257"/>
      <c r="AH31" s="257"/>
      <c r="AI31" s="257"/>
      <c r="AJ31" s="257"/>
      <c r="AK31" s="257"/>
      <c r="AL31" s="257"/>
      <c r="AM31" s="257"/>
      <c r="AN31" s="257"/>
      <c r="AO31" s="257"/>
      <c r="AP31" s="257"/>
      <c r="AQ31" s="258"/>
      <c r="AR31" s="267" t="s">
        <v>235</v>
      </c>
      <c r="AS31" s="268"/>
      <c r="AT31" s="268"/>
      <c r="AU31" s="268"/>
      <c r="AV31" s="268"/>
      <c r="AW31" s="268"/>
      <c r="AX31" s="268"/>
      <c r="AY31" s="268"/>
      <c r="AZ31" s="268"/>
      <c r="BA31" s="268"/>
      <c r="BB31" s="268"/>
      <c r="BC31" s="268"/>
      <c r="BD31" s="268"/>
      <c r="BE31" s="269"/>
      <c r="BF31" s="267" t="s">
        <v>226</v>
      </c>
      <c r="BG31" s="268"/>
      <c r="BH31" s="268"/>
      <c r="BI31" s="268"/>
      <c r="BJ31" s="268"/>
      <c r="BK31" s="268"/>
      <c r="BL31" s="268"/>
      <c r="BM31" s="298"/>
      <c r="BN31" s="278"/>
      <c r="BO31" s="278"/>
      <c r="BP31" s="278"/>
      <c r="BQ31" s="278"/>
      <c r="BR31" s="278"/>
      <c r="BS31" s="278"/>
      <c r="BT31" s="278"/>
      <c r="BU31" s="278"/>
      <c r="BV31" s="278"/>
      <c r="BW31" s="278"/>
      <c r="BX31" s="278"/>
      <c r="BY31" s="299"/>
      <c r="BZ31" s="264"/>
      <c r="CA31" s="264"/>
      <c r="CB31" s="264"/>
      <c r="CC31" s="264"/>
      <c r="CD31" s="264"/>
      <c r="CE31" s="264"/>
      <c r="CF31" s="264"/>
      <c r="CG31" s="264"/>
      <c r="CH31" s="264"/>
      <c r="CI31" s="264"/>
      <c r="CJ31" s="264"/>
      <c r="CK31" s="264"/>
      <c r="CL31" s="264"/>
      <c r="CM31" s="264"/>
      <c r="CN31" s="264"/>
      <c r="CO31" s="290"/>
    </row>
    <row r="32" spans="1:93" s="72" customFormat="1" ht="19.149999999999999" customHeight="1" x14ac:dyDescent="0.15">
      <c r="A32" s="259" t="s">
        <v>176</v>
      </c>
      <c r="B32" s="260"/>
      <c r="C32" s="260"/>
      <c r="D32" s="260"/>
      <c r="E32" s="263"/>
      <c r="F32" s="263"/>
      <c r="G32" s="263"/>
      <c r="H32" s="263"/>
      <c r="I32" s="263"/>
      <c r="J32" s="253"/>
      <c r="K32" s="254"/>
      <c r="L32" s="254"/>
      <c r="M32" s="254"/>
      <c r="N32" s="254"/>
      <c r="O32" s="254"/>
      <c r="P32" s="254"/>
      <c r="Q32" s="254"/>
      <c r="R32" s="254"/>
      <c r="S32" s="254"/>
      <c r="T32" s="255"/>
      <c r="U32" s="253"/>
      <c r="V32" s="254"/>
      <c r="W32" s="254"/>
      <c r="X32" s="254"/>
      <c r="Y32" s="254"/>
      <c r="Z32" s="254"/>
      <c r="AA32" s="254"/>
      <c r="AB32" s="254"/>
      <c r="AC32" s="254"/>
      <c r="AD32" s="255"/>
      <c r="AE32" s="253"/>
      <c r="AF32" s="254"/>
      <c r="AG32" s="254"/>
      <c r="AH32" s="254"/>
      <c r="AI32" s="254"/>
      <c r="AJ32" s="254"/>
      <c r="AK32" s="254"/>
      <c r="AL32" s="254"/>
      <c r="AM32" s="254"/>
      <c r="AN32" s="254"/>
      <c r="AO32" s="254"/>
      <c r="AP32" s="254"/>
      <c r="AQ32" s="255"/>
      <c r="AR32" s="242"/>
      <c r="AS32" s="242"/>
      <c r="AT32" s="242"/>
      <c r="AU32" s="242"/>
      <c r="AV32" s="242"/>
      <c r="AW32" s="242"/>
      <c r="AX32" s="242"/>
      <c r="AY32" s="270"/>
      <c r="AZ32" s="271"/>
      <c r="BA32" s="271"/>
      <c r="BB32" s="271"/>
      <c r="BC32" s="272"/>
      <c r="BD32" s="271"/>
      <c r="BE32" s="27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89"/>
    </row>
    <row r="33" spans="1:93" s="72" customFormat="1" ht="19.149999999999999" customHeight="1" thickBot="1" x14ac:dyDescent="0.2">
      <c r="A33" s="261"/>
      <c r="B33" s="262"/>
      <c r="C33" s="262"/>
      <c r="D33" s="262"/>
      <c r="E33" s="264"/>
      <c r="F33" s="264"/>
      <c r="G33" s="264"/>
      <c r="H33" s="264"/>
      <c r="I33" s="264"/>
      <c r="J33" s="256"/>
      <c r="K33" s="257"/>
      <c r="L33" s="257"/>
      <c r="M33" s="257"/>
      <c r="N33" s="257"/>
      <c r="O33" s="257"/>
      <c r="P33" s="257"/>
      <c r="Q33" s="257"/>
      <c r="R33" s="257"/>
      <c r="S33" s="257"/>
      <c r="T33" s="258"/>
      <c r="U33" s="256"/>
      <c r="V33" s="257"/>
      <c r="W33" s="257"/>
      <c r="X33" s="257"/>
      <c r="Y33" s="257"/>
      <c r="Z33" s="257"/>
      <c r="AA33" s="257"/>
      <c r="AB33" s="257"/>
      <c r="AC33" s="257"/>
      <c r="AD33" s="258"/>
      <c r="AE33" s="256"/>
      <c r="AF33" s="257"/>
      <c r="AG33" s="257"/>
      <c r="AH33" s="257"/>
      <c r="AI33" s="257"/>
      <c r="AJ33" s="257"/>
      <c r="AK33" s="257"/>
      <c r="AL33" s="257"/>
      <c r="AM33" s="257"/>
      <c r="AN33" s="257"/>
      <c r="AO33" s="257"/>
      <c r="AP33" s="257"/>
      <c r="AQ33" s="258"/>
      <c r="AR33" s="267" t="s">
        <v>235</v>
      </c>
      <c r="AS33" s="268"/>
      <c r="AT33" s="268"/>
      <c r="AU33" s="268"/>
      <c r="AV33" s="268"/>
      <c r="AW33" s="268"/>
      <c r="AX33" s="268"/>
      <c r="AY33" s="268"/>
      <c r="AZ33" s="268"/>
      <c r="BA33" s="268"/>
      <c r="BB33" s="268"/>
      <c r="BC33" s="268"/>
      <c r="BD33" s="268"/>
      <c r="BE33" s="269"/>
      <c r="BF33" s="267" t="s">
        <v>226</v>
      </c>
      <c r="BG33" s="268"/>
      <c r="BH33" s="268"/>
      <c r="BI33" s="268"/>
      <c r="BJ33" s="268"/>
      <c r="BK33" s="268"/>
      <c r="BL33" s="268"/>
      <c r="BM33" s="298"/>
      <c r="BN33" s="278"/>
      <c r="BO33" s="278"/>
      <c r="BP33" s="278"/>
      <c r="BQ33" s="278"/>
      <c r="BR33" s="278"/>
      <c r="BS33" s="278"/>
      <c r="BT33" s="278"/>
      <c r="BU33" s="278"/>
      <c r="BV33" s="278"/>
      <c r="BW33" s="278"/>
      <c r="BX33" s="278"/>
      <c r="BY33" s="299"/>
      <c r="BZ33" s="264"/>
      <c r="CA33" s="264"/>
      <c r="CB33" s="264"/>
      <c r="CC33" s="264"/>
      <c r="CD33" s="264"/>
      <c r="CE33" s="264"/>
      <c r="CF33" s="264"/>
      <c r="CG33" s="264"/>
      <c r="CH33" s="264"/>
      <c r="CI33" s="264"/>
      <c r="CJ33" s="264"/>
      <c r="CK33" s="264"/>
      <c r="CL33" s="264"/>
      <c r="CM33" s="264"/>
      <c r="CN33" s="264"/>
      <c r="CO33" s="290"/>
    </row>
    <row r="34" spans="1:93" s="72" customFormat="1" ht="19.149999999999999" customHeight="1" x14ac:dyDescent="0.15">
      <c r="A34" s="259" t="s">
        <v>177</v>
      </c>
      <c r="B34" s="260"/>
      <c r="C34" s="260"/>
      <c r="D34" s="260"/>
      <c r="E34" s="263"/>
      <c r="F34" s="263"/>
      <c r="G34" s="263"/>
      <c r="H34" s="263"/>
      <c r="I34" s="263"/>
      <c r="J34" s="253"/>
      <c r="K34" s="254"/>
      <c r="L34" s="254"/>
      <c r="M34" s="254"/>
      <c r="N34" s="254"/>
      <c r="O34" s="254"/>
      <c r="P34" s="254"/>
      <c r="Q34" s="254"/>
      <c r="R34" s="254"/>
      <c r="S34" s="254"/>
      <c r="T34" s="255"/>
      <c r="U34" s="253"/>
      <c r="V34" s="254"/>
      <c r="W34" s="254"/>
      <c r="X34" s="254"/>
      <c r="Y34" s="254"/>
      <c r="Z34" s="254"/>
      <c r="AA34" s="254"/>
      <c r="AB34" s="254"/>
      <c r="AC34" s="254"/>
      <c r="AD34" s="255"/>
      <c r="AE34" s="253"/>
      <c r="AF34" s="254"/>
      <c r="AG34" s="254"/>
      <c r="AH34" s="254"/>
      <c r="AI34" s="254"/>
      <c r="AJ34" s="254"/>
      <c r="AK34" s="254"/>
      <c r="AL34" s="254"/>
      <c r="AM34" s="254"/>
      <c r="AN34" s="254"/>
      <c r="AO34" s="254"/>
      <c r="AP34" s="254"/>
      <c r="AQ34" s="255"/>
      <c r="AR34" s="242"/>
      <c r="AS34" s="242"/>
      <c r="AT34" s="242"/>
      <c r="AU34" s="242"/>
      <c r="AV34" s="242"/>
      <c r="AW34" s="242"/>
      <c r="AX34" s="242"/>
      <c r="AY34" s="270"/>
      <c r="AZ34" s="271"/>
      <c r="BA34" s="271"/>
      <c r="BB34" s="271"/>
      <c r="BC34" s="272"/>
      <c r="BD34" s="271"/>
      <c r="BE34" s="27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89"/>
    </row>
    <row r="35" spans="1:93" s="72" customFormat="1" ht="19.149999999999999" customHeight="1" thickBot="1" x14ac:dyDescent="0.2">
      <c r="A35" s="261"/>
      <c r="B35" s="262"/>
      <c r="C35" s="262"/>
      <c r="D35" s="262"/>
      <c r="E35" s="264"/>
      <c r="F35" s="264"/>
      <c r="G35" s="264"/>
      <c r="H35" s="264"/>
      <c r="I35" s="264"/>
      <c r="J35" s="256"/>
      <c r="K35" s="257"/>
      <c r="L35" s="257"/>
      <c r="M35" s="257"/>
      <c r="N35" s="257"/>
      <c r="O35" s="257"/>
      <c r="P35" s="257"/>
      <c r="Q35" s="257"/>
      <c r="R35" s="257"/>
      <c r="S35" s="257"/>
      <c r="T35" s="258"/>
      <c r="U35" s="256"/>
      <c r="V35" s="257"/>
      <c r="W35" s="257"/>
      <c r="X35" s="257"/>
      <c r="Y35" s="257"/>
      <c r="Z35" s="257"/>
      <c r="AA35" s="257"/>
      <c r="AB35" s="257"/>
      <c r="AC35" s="257"/>
      <c r="AD35" s="258"/>
      <c r="AE35" s="256"/>
      <c r="AF35" s="257"/>
      <c r="AG35" s="257"/>
      <c r="AH35" s="257"/>
      <c r="AI35" s="257"/>
      <c r="AJ35" s="257"/>
      <c r="AK35" s="257"/>
      <c r="AL35" s="257"/>
      <c r="AM35" s="257"/>
      <c r="AN35" s="257"/>
      <c r="AO35" s="257"/>
      <c r="AP35" s="257"/>
      <c r="AQ35" s="258"/>
      <c r="AR35" s="267" t="s">
        <v>235</v>
      </c>
      <c r="AS35" s="268"/>
      <c r="AT35" s="268"/>
      <c r="AU35" s="268"/>
      <c r="AV35" s="268"/>
      <c r="AW35" s="268"/>
      <c r="AX35" s="268"/>
      <c r="AY35" s="268"/>
      <c r="AZ35" s="268"/>
      <c r="BA35" s="268"/>
      <c r="BB35" s="268"/>
      <c r="BC35" s="268"/>
      <c r="BD35" s="268"/>
      <c r="BE35" s="269"/>
      <c r="BF35" s="267" t="s">
        <v>226</v>
      </c>
      <c r="BG35" s="268"/>
      <c r="BH35" s="268"/>
      <c r="BI35" s="268"/>
      <c r="BJ35" s="268"/>
      <c r="BK35" s="268"/>
      <c r="BL35" s="268"/>
      <c r="BM35" s="298"/>
      <c r="BN35" s="278"/>
      <c r="BO35" s="278"/>
      <c r="BP35" s="278"/>
      <c r="BQ35" s="278"/>
      <c r="BR35" s="278"/>
      <c r="BS35" s="278"/>
      <c r="BT35" s="278"/>
      <c r="BU35" s="278"/>
      <c r="BV35" s="278"/>
      <c r="BW35" s="278"/>
      <c r="BX35" s="278"/>
      <c r="BY35" s="299"/>
      <c r="BZ35" s="264"/>
      <c r="CA35" s="264"/>
      <c r="CB35" s="264"/>
      <c r="CC35" s="264"/>
      <c r="CD35" s="264"/>
      <c r="CE35" s="264"/>
      <c r="CF35" s="264"/>
      <c r="CG35" s="264"/>
      <c r="CH35" s="264"/>
      <c r="CI35" s="264"/>
      <c r="CJ35" s="264"/>
      <c r="CK35" s="264"/>
      <c r="CL35" s="264"/>
      <c r="CM35" s="264"/>
      <c r="CN35" s="264"/>
      <c r="CO35" s="290"/>
    </row>
    <row r="36" spans="1:93" s="72" customFormat="1" ht="19.149999999999999" customHeight="1" x14ac:dyDescent="0.15">
      <c r="A36" s="259" t="s">
        <v>178</v>
      </c>
      <c r="B36" s="260"/>
      <c r="C36" s="260"/>
      <c r="D36" s="260"/>
      <c r="E36" s="263"/>
      <c r="F36" s="263"/>
      <c r="G36" s="263"/>
      <c r="H36" s="263"/>
      <c r="I36" s="263"/>
      <c r="J36" s="253"/>
      <c r="K36" s="254"/>
      <c r="L36" s="254"/>
      <c r="M36" s="254"/>
      <c r="N36" s="254"/>
      <c r="O36" s="254"/>
      <c r="P36" s="254"/>
      <c r="Q36" s="254"/>
      <c r="R36" s="254"/>
      <c r="S36" s="254"/>
      <c r="T36" s="255"/>
      <c r="U36" s="383"/>
      <c r="V36" s="254"/>
      <c r="W36" s="254"/>
      <c r="X36" s="254"/>
      <c r="Y36" s="254"/>
      <c r="Z36" s="254"/>
      <c r="AA36" s="254"/>
      <c r="AB36" s="254"/>
      <c r="AC36" s="254"/>
      <c r="AD36" s="255"/>
      <c r="AE36" s="253"/>
      <c r="AF36" s="254"/>
      <c r="AG36" s="254"/>
      <c r="AH36" s="254"/>
      <c r="AI36" s="254"/>
      <c r="AJ36" s="254"/>
      <c r="AK36" s="254"/>
      <c r="AL36" s="254"/>
      <c r="AM36" s="254"/>
      <c r="AN36" s="254"/>
      <c r="AO36" s="254"/>
      <c r="AP36" s="254"/>
      <c r="AQ36" s="255"/>
      <c r="AR36" s="242"/>
      <c r="AS36" s="242"/>
      <c r="AT36" s="242"/>
      <c r="AU36" s="242"/>
      <c r="AV36" s="242"/>
      <c r="AW36" s="242"/>
      <c r="AX36" s="242"/>
      <c r="AY36" s="270"/>
      <c r="AZ36" s="271"/>
      <c r="BA36" s="271"/>
      <c r="BB36" s="271"/>
      <c r="BC36" s="272"/>
      <c r="BD36" s="271"/>
      <c r="BE36" s="27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89"/>
    </row>
    <row r="37" spans="1:93" s="72" customFormat="1" ht="19.149999999999999" customHeight="1" thickBot="1" x14ac:dyDescent="0.2">
      <c r="A37" s="261"/>
      <c r="B37" s="262"/>
      <c r="C37" s="262"/>
      <c r="D37" s="262"/>
      <c r="E37" s="264"/>
      <c r="F37" s="264"/>
      <c r="G37" s="264"/>
      <c r="H37" s="264"/>
      <c r="I37" s="264"/>
      <c r="J37" s="256"/>
      <c r="K37" s="257"/>
      <c r="L37" s="257"/>
      <c r="M37" s="257"/>
      <c r="N37" s="257"/>
      <c r="O37" s="257"/>
      <c r="P37" s="257"/>
      <c r="Q37" s="257"/>
      <c r="R37" s="257"/>
      <c r="S37" s="257"/>
      <c r="T37" s="258"/>
      <c r="U37" s="256"/>
      <c r="V37" s="257"/>
      <c r="W37" s="257"/>
      <c r="X37" s="257"/>
      <c r="Y37" s="257"/>
      <c r="Z37" s="257"/>
      <c r="AA37" s="257"/>
      <c r="AB37" s="257"/>
      <c r="AC37" s="257"/>
      <c r="AD37" s="258"/>
      <c r="AE37" s="256"/>
      <c r="AF37" s="257"/>
      <c r="AG37" s="257"/>
      <c r="AH37" s="257"/>
      <c r="AI37" s="257"/>
      <c r="AJ37" s="257"/>
      <c r="AK37" s="257"/>
      <c r="AL37" s="257"/>
      <c r="AM37" s="257"/>
      <c r="AN37" s="257"/>
      <c r="AO37" s="257"/>
      <c r="AP37" s="257"/>
      <c r="AQ37" s="258"/>
      <c r="AR37" s="267" t="s">
        <v>235</v>
      </c>
      <c r="AS37" s="268"/>
      <c r="AT37" s="268"/>
      <c r="AU37" s="268"/>
      <c r="AV37" s="268"/>
      <c r="AW37" s="268"/>
      <c r="AX37" s="268"/>
      <c r="AY37" s="268"/>
      <c r="AZ37" s="268"/>
      <c r="BA37" s="268"/>
      <c r="BB37" s="268"/>
      <c r="BC37" s="268"/>
      <c r="BD37" s="268"/>
      <c r="BE37" s="269"/>
      <c r="BF37" s="267" t="s">
        <v>226</v>
      </c>
      <c r="BG37" s="268"/>
      <c r="BH37" s="268"/>
      <c r="BI37" s="268"/>
      <c r="BJ37" s="268"/>
      <c r="BK37" s="268"/>
      <c r="BL37" s="268"/>
      <c r="BM37" s="298"/>
      <c r="BN37" s="278"/>
      <c r="BO37" s="278"/>
      <c r="BP37" s="278"/>
      <c r="BQ37" s="278"/>
      <c r="BR37" s="278"/>
      <c r="BS37" s="278"/>
      <c r="BT37" s="278"/>
      <c r="BU37" s="278"/>
      <c r="BV37" s="278"/>
      <c r="BW37" s="278"/>
      <c r="BX37" s="278"/>
      <c r="BY37" s="299"/>
      <c r="BZ37" s="264"/>
      <c r="CA37" s="264"/>
      <c r="CB37" s="264"/>
      <c r="CC37" s="264"/>
      <c r="CD37" s="264"/>
      <c r="CE37" s="264"/>
      <c r="CF37" s="264"/>
      <c r="CG37" s="264"/>
      <c r="CH37" s="264"/>
      <c r="CI37" s="264"/>
      <c r="CJ37" s="264"/>
      <c r="CK37" s="264"/>
      <c r="CL37" s="264"/>
      <c r="CM37" s="264"/>
      <c r="CN37" s="264"/>
      <c r="CO37" s="290"/>
    </row>
    <row r="38" spans="1:93" s="67" customFormat="1" ht="23.45" customHeight="1" x14ac:dyDescent="0.2">
      <c r="A38" s="338" t="s">
        <v>245</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40"/>
    </row>
    <row r="39" spans="1:93" s="67" customFormat="1" ht="3" customHeight="1" thickBot="1" x14ac:dyDescent="0.25">
      <c r="A39" s="115"/>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9"/>
      <c r="AF39" s="119"/>
      <c r="AG39" s="119"/>
      <c r="AH39" s="119"/>
      <c r="AI39" s="119"/>
      <c r="AJ39" s="119"/>
      <c r="AK39" s="119"/>
      <c r="AL39" s="119"/>
      <c r="AM39" s="119"/>
      <c r="AN39" s="119"/>
      <c r="AO39" s="119"/>
      <c r="AP39" s="119"/>
      <c r="AQ39" s="119"/>
      <c r="AR39" s="119"/>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6"/>
    </row>
    <row r="40" spans="1:93" s="72" customFormat="1" ht="19.899999999999999" customHeight="1" x14ac:dyDescent="0.15">
      <c r="A40" s="368" t="s">
        <v>60</v>
      </c>
      <c r="B40" s="305"/>
      <c r="C40" s="305"/>
      <c r="D40" s="305"/>
      <c r="E40" s="305" t="s">
        <v>50</v>
      </c>
      <c r="F40" s="305"/>
      <c r="G40" s="305"/>
      <c r="H40" s="305"/>
      <c r="I40" s="305"/>
      <c r="J40" s="280" t="s">
        <v>223</v>
      </c>
      <c r="K40" s="281"/>
      <c r="L40" s="281"/>
      <c r="M40" s="281"/>
      <c r="N40" s="281"/>
      <c r="O40" s="281"/>
      <c r="P40" s="281"/>
      <c r="Q40" s="281"/>
      <c r="R40" s="281"/>
      <c r="S40" s="281"/>
      <c r="T40" s="282"/>
      <c r="U40" s="286" t="s">
        <v>162</v>
      </c>
      <c r="V40" s="281"/>
      <c r="W40" s="281"/>
      <c r="X40" s="281"/>
      <c r="Y40" s="281"/>
      <c r="Z40" s="281"/>
      <c r="AA40" s="281"/>
      <c r="AB40" s="281"/>
      <c r="AC40" s="281"/>
      <c r="AD40" s="282"/>
      <c r="AE40" s="287" t="s">
        <v>180</v>
      </c>
      <c r="AF40" s="287"/>
      <c r="AG40" s="287"/>
      <c r="AH40" s="287"/>
      <c r="AI40" s="287"/>
      <c r="AJ40" s="287"/>
      <c r="AK40" s="287"/>
      <c r="AL40" s="287"/>
      <c r="AM40" s="287"/>
      <c r="AN40" s="287"/>
      <c r="AO40" s="287"/>
      <c r="AP40" s="287"/>
      <c r="AQ40" s="288"/>
      <c r="AR40" s="371" t="s">
        <v>255</v>
      </c>
      <c r="AS40" s="305"/>
      <c r="AT40" s="305"/>
      <c r="AU40" s="305"/>
      <c r="AV40" s="305"/>
      <c r="AW40" s="305"/>
      <c r="AX40" s="305"/>
      <c r="AY40" s="372" t="s">
        <v>258</v>
      </c>
      <c r="AZ40" s="372"/>
      <c r="BA40" s="372"/>
      <c r="BB40" s="372"/>
      <c r="BC40" s="372"/>
      <c r="BD40" s="372"/>
      <c r="BE40" s="372"/>
      <c r="BF40" s="305" t="s">
        <v>63</v>
      </c>
      <c r="BG40" s="305"/>
      <c r="BH40" s="305"/>
      <c r="BI40" s="305"/>
      <c r="BJ40" s="305"/>
      <c r="BK40" s="305"/>
      <c r="BL40" s="305"/>
      <c r="BM40" s="305" t="s">
        <v>164</v>
      </c>
      <c r="BN40" s="305"/>
      <c r="BO40" s="305"/>
      <c r="BP40" s="305"/>
      <c r="BQ40" s="305"/>
      <c r="BR40" s="305"/>
      <c r="BS40" s="305"/>
      <c r="BT40" s="305" t="s">
        <v>166</v>
      </c>
      <c r="BU40" s="305"/>
      <c r="BV40" s="305"/>
      <c r="BW40" s="305"/>
      <c r="BX40" s="305"/>
      <c r="BY40" s="305"/>
      <c r="BZ40" s="305" t="s">
        <v>165</v>
      </c>
      <c r="CA40" s="305"/>
      <c r="CB40" s="305"/>
      <c r="CC40" s="305"/>
      <c r="CD40" s="305"/>
      <c r="CE40" s="305"/>
      <c r="CF40" s="305"/>
      <c r="CG40" s="305"/>
      <c r="CH40" s="305"/>
      <c r="CI40" s="305"/>
      <c r="CJ40" s="305"/>
      <c r="CK40" s="305"/>
      <c r="CL40" s="305"/>
      <c r="CM40" s="305"/>
      <c r="CN40" s="305"/>
      <c r="CO40" s="373"/>
    </row>
    <row r="41" spans="1:93" s="72" customFormat="1" ht="19.899999999999999" customHeight="1" thickBot="1" x14ac:dyDescent="0.2">
      <c r="A41" s="369"/>
      <c r="B41" s="370"/>
      <c r="C41" s="370"/>
      <c r="D41" s="370"/>
      <c r="E41" s="370"/>
      <c r="F41" s="370"/>
      <c r="G41" s="370"/>
      <c r="H41" s="370"/>
      <c r="I41" s="370"/>
      <c r="J41" s="283"/>
      <c r="K41" s="284"/>
      <c r="L41" s="284"/>
      <c r="M41" s="284"/>
      <c r="N41" s="284"/>
      <c r="O41" s="284"/>
      <c r="P41" s="284"/>
      <c r="Q41" s="284"/>
      <c r="R41" s="284"/>
      <c r="S41" s="284"/>
      <c r="T41" s="285"/>
      <c r="U41" s="283"/>
      <c r="V41" s="284"/>
      <c r="W41" s="284"/>
      <c r="X41" s="284"/>
      <c r="Y41" s="284"/>
      <c r="Z41" s="284"/>
      <c r="AA41" s="284"/>
      <c r="AB41" s="284"/>
      <c r="AC41" s="284"/>
      <c r="AD41" s="285"/>
      <c r="AE41" s="284"/>
      <c r="AF41" s="284"/>
      <c r="AG41" s="284"/>
      <c r="AH41" s="284"/>
      <c r="AI41" s="284"/>
      <c r="AJ41" s="284"/>
      <c r="AK41" s="284"/>
      <c r="AL41" s="284"/>
      <c r="AM41" s="284"/>
      <c r="AN41" s="284"/>
      <c r="AO41" s="284"/>
      <c r="AP41" s="284"/>
      <c r="AQ41" s="285"/>
      <c r="AR41" s="375" t="s">
        <v>208</v>
      </c>
      <c r="AS41" s="376"/>
      <c r="AT41" s="376"/>
      <c r="AU41" s="376"/>
      <c r="AV41" s="376"/>
      <c r="AW41" s="376"/>
      <c r="AX41" s="377"/>
      <c r="AY41" s="378"/>
      <c r="AZ41" s="376"/>
      <c r="BA41" s="376"/>
      <c r="BB41" s="377"/>
      <c r="BC41" s="113" t="s">
        <v>76</v>
      </c>
      <c r="BD41" s="378"/>
      <c r="BE41" s="376"/>
      <c r="BF41" s="376"/>
      <c r="BG41" s="377"/>
      <c r="BH41" s="113" t="s">
        <v>76</v>
      </c>
      <c r="BI41" s="378"/>
      <c r="BJ41" s="376"/>
      <c r="BK41" s="376"/>
      <c r="BL41" s="377"/>
      <c r="BM41" s="113" t="s">
        <v>76</v>
      </c>
      <c r="BN41" s="378"/>
      <c r="BO41" s="376"/>
      <c r="BP41" s="376"/>
      <c r="BQ41" s="377"/>
      <c r="BR41" s="113" t="s">
        <v>76</v>
      </c>
      <c r="BS41" s="378"/>
      <c r="BT41" s="376"/>
      <c r="BU41" s="376"/>
      <c r="BV41" s="377"/>
      <c r="BW41" s="378" t="s">
        <v>77</v>
      </c>
      <c r="BX41" s="376"/>
      <c r="BY41" s="382"/>
      <c r="BZ41" s="370"/>
      <c r="CA41" s="370"/>
      <c r="CB41" s="370"/>
      <c r="CC41" s="370"/>
      <c r="CD41" s="370"/>
      <c r="CE41" s="370"/>
      <c r="CF41" s="370"/>
      <c r="CG41" s="370"/>
      <c r="CH41" s="370"/>
      <c r="CI41" s="370"/>
      <c r="CJ41" s="370"/>
      <c r="CK41" s="370"/>
      <c r="CL41" s="370"/>
      <c r="CM41" s="370"/>
      <c r="CN41" s="370"/>
      <c r="CO41" s="374"/>
    </row>
    <row r="42" spans="1:93" s="72" customFormat="1" ht="19.149999999999999" customHeight="1" x14ac:dyDescent="0.15">
      <c r="A42" s="323" t="s">
        <v>22</v>
      </c>
      <c r="B42" s="324"/>
      <c r="C42" s="324"/>
      <c r="D42" s="324"/>
      <c r="E42" s="265" t="s">
        <v>190</v>
      </c>
      <c r="F42" s="265"/>
      <c r="G42" s="265"/>
      <c r="H42" s="265"/>
      <c r="I42" s="265"/>
      <c r="J42" s="247" t="s">
        <v>179</v>
      </c>
      <c r="K42" s="248"/>
      <c r="L42" s="248"/>
      <c r="M42" s="248"/>
      <c r="N42" s="248"/>
      <c r="O42" s="248"/>
      <c r="P42" s="248"/>
      <c r="Q42" s="248"/>
      <c r="R42" s="248"/>
      <c r="S42" s="248"/>
      <c r="T42" s="249"/>
      <c r="U42" s="247" t="s">
        <v>163</v>
      </c>
      <c r="V42" s="248"/>
      <c r="W42" s="248"/>
      <c r="X42" s="248"/>
      <c r="Y42" s="248"/>
      <c r="Z42" s="248"/>
      <c r="AA42" s="248"/>
      <c r="AB42" s="248"/>
      <c r="AC42" s="248"/>
      <c r="AD42" s="249"/>
      <c r="AE42" s="247" t="s">
        <v>191</v>
      </c>
      <c r="AF42" s="248"/>
      <c r="AG42" s="248"/>
      <c r="AH42" s="248"/>
      <c r="AI42" s="248"/>
      <c r="AJ42" s="248"/>
      <c r="AK42" s="248"/>
      <c r="AL42" s="248"/>
      <c r="AM42" s="248"/>
      <c r="AN42" s="248"/>
      <c r="AO42" s="248"/>
      <c r="AP42" s="248"/>
      <c r="AQ42" s="249"/>
      <c r="AR42" s="312" t="s">
        <v>196</v>
      </c>
      <c r="AS42" s="312"/>
      <c r="AT42" s="312"/>
      <c r="AU42" s="312"/>
      <c r="AV42" s="312"/>
      <c r="AW42" s="312"/>
      <c r="AX42" s="312"/>
      <c r="AY42" s="304" t="s">
        <v>259</v>
      </c>
      <c r="AZ42" s="275"/>
      <c r="BA42" s="275"/>
      <c r="BB42" s="275"/>
      <c r="BC42" s="381" t="s">
        <v>257</v>
      </c>
      <c r="BD42" s="275"/>
      <c r="BE42" s="276"/>
      <c r="BF42" s="265" t="s">
        <v>196</v>
      </c>
      <c r="BG42" s="265"/>
      <c r="BH42" s="265"/>
      <c r="BI42" s="265"/>
      <c r="BJ42" s="265"/>
      <c r="BK42" s="265"/>
      <c r="BL42" s="265"/>
      <c r="BM42" s="265" t="s">
        <v>23</v>
      </c>
      <c r="BN42" s="265"/>
      <c r="BO42" s="265"/>
      <c r="BP42" s="265"/>
      <c r="BQ42" s="265"/>
      <c r="BR42" s="265"/>
      <c r="BS42" s="265"/>
      <c r="BT42" s="265" t="s">
        <v>24</v>
      </c>
      <c r="BU42" s="265"/>
      <c r="BV42" s="265"/>
      <c r="BW42" s="265"/>
      <c r="BX42" s="265"/>
      <c r="BY42" s="265"/>
      <c r="BZ42" s="265"/>
      <c r="CA42" s="265"/>
      <c r="CB42" s="265"/>
      <c r="CC42" s="265"/>
      <c r="CD42" s="265"/>
      <c r="CE42" s="265"/>
      <c r="CF42" s="265"/>
      <c r="CG42" s="265"/>
      <c r="CH42" s="265"/>
      <c r="CI42" s="265"/>
      <c r="CJ42" s="265"/>
      <c r="CK42" s="265"/>
      <c r="CL42" s="265"/>
      <c r="CM42" s="265"/>
      <c r="CN42" s="265"/>
      <c r="CO42" s="300"/>
    </row>
    <row r="43" spans="1:93" s="72" customFormat="1" ht="19.149999999999999" customHeight="1" thickBot="1" x14ac:dyDescent="0.2">
      <c r="A43" s="325"/>
      <c r="B43" s="326"/>
      <c r="C43" s="326"/>
      <c r="D43" s="326"/>
      <c r="E43" s="266"/>
      <c r="F43" s="266"/>
      <c r="G43" s="266"/>
      <c r="H43" s="266"/>
      <c r="I43" s="266"/>
      <c r="J43" s="250"/>
      <c r="K43" s="251"/>
      <c r="L43" s="251"/>
      <c r="M43" s="251"/>
      <c r="N43" s="251"/>
      <c r="O43" s="251"/>
      <c r="P43" s="251"/>
      <c r="Q43" s="251"/>
      <c r="R43" s="251"/>
      <c r="S43" s="251"/>
      <c r="T43" s="252"/>
      <c r="U43" s="250"/>
      <c r="V43" s="251"/>
      <c r="W43" s="251"/>
      <c r="X43" s="251"/>
      <c r="Y43" s="251"/>
      <c r="Z43" s="251"/>
      <c r="AA43" s="251"/>
      <c r="AB43" s="251"/>
      <c r="AC43" s="251"/>
      <c r="AD43" s="252"/>
      <c r="AE43" s="250"/>
      <c r="AF43" s="251"/>
      <c r="AG43" s="251"/>
      <c r="AH43" s="251"/>
      <c r="AI43" s="251"/>
      <c r="AJ43" s="251"/>
      <c r="AK43" s="251"/>
      <c r="AL43" s="251"/>
      <c r="AM43" s="251"/>
      <c r="AN43" s="251"/>
      <c r="AO43" s="251"/>
      <c r="AP43" s="251"/>
      <c r="AQ43" s="252"/>
      <c r="AR43" s="302" t="s">
        <v>208</v>
      </c>
      <c r="AS43" s="303"/>
      <c r="AT43" s="303"/>
      <c r="AU43" s="303"/>
      <c r="AV43" s="303"/>
      <c r="AW43" s="303"/>
      <c r="AX43" s="303"/>
      <c r="AY43" s="303" t="s">
        <v>215</v>
      </c>
      <c r="AZ43" s="303"/>
      <c r="BA43" s="303"/>
      <c r="BB43" s="303"/>
      <c r="BC43" s="117" t="s">
        <v>76</v>
      </c>
      <c r="BD43" s="303" t="s">
        <v>214</v>
      </c>
      <c r="BE43" s="303"/>
      <c r="BF43" s="303"/>
      <c r="BG43" s="303"/>
      <c r="BH43" s="117" t="s">
        <v>76</v>
      </c>
      <c r="BI43" s="303" t="s">
        <v>213</v>
      </c>
      <c r="BJ43" s="303"/>
      <c r="BK43" s="303"/>
      <c r="BL43" s="303"/>
      <c r="BM43" s="117" t="s">
        <v>76</v>
      </c>
      <c r="BN43" s="303" t="s">
        <v>189</v>
      </c>
      <c r="BO43" s="303"/>
      <c r="BP43" s="303"/>
      <c r="BQ43" s="303"/>
      <c r="BR43" s="117" t="s">
        <v>76</v>
      </c>
      <c r="BS43" s="303" t="s">
        <v>168</v>
      </c>
      <c r="BT43" s="303"/>
      <c r="BU43" s="303"/>
      <c r="BV43" s="303"/>
      <c r="BW43" s="303" t="s">
        <v>167</v>
      </c>
      <c r="BX43" s="303"/>
      <c r="BY43" s="311"/>
      <c r="BZ43" s="266"/>
      <c r="CA43" s="266"/>
      <c r="CB43" s="266"/>
      <c r="CC43" s="266"/>
      <c r="CD43" s="266"/>
      <c r="CE43" s="266"/>
      <c r="CF43" s="266"/>
      <c r="CG43" s="266"/>
      <c r="CH43" s="266"/>
      <c r="CI43" s="266"/>
      <c r="CJ43" s="266"/>
      <c r="CK43" s="266"/>
      <c r="CL43" s="266"/>
      <c r="CM43" s="266"/>
      <c r="CN43" s="266"/>
      <c r="CO43" s="301"/>
    </row>
    <row r="44" spans="1:93" s="72" customFormat="1" ht="19.149999999999999" customHeight="1" x14ac:dyDescent="0.15">
      <c r="A44" s="323" t="s">
        <v>22</v>
      </c>
      <c r="B44" s="324"/>
      <c r="C44" s="324"/>
      <c r="D44" s="324"/>
      <c r="E44" s="265" t="s">
        <v>194</v>
      </c>
      <c r="F44" s="265"/>
      <c r="G44" s="265"/>
      <c r="H44" s="265"/>
      <c r="I44" s="265"/>
      <c r="J44" s="247" t="s">
        <v>168</v>
      </c>
      <c r="K44" s="248"/>
      <c r="L44" s="248"/>
      <c r="M44" s="248"/>
      <c r="N44" s="248"/>
      <c r="O44" s="248"/>
      <c r="P44" s="248"/>
      <c r="Q44" s="248"/>
      <c r="R44" s="248"/>
      <c r="S44" s="248"/>
      <c r="T44" s="249"/>
      <c r="U44" s="247" t="s">
        <v>80</v>
      </c>
      <c r="V44" s="248"/>
      <c r="W44" s="248"/>
      <c r="X44" s="248"/>
      <c r="Y44" s="248"/>
      <c r="Z44" s="248"/>
      <c r="AA44" s="248"/>
      <c r="AB44" s="248"/>
      <c r="AC44" s="248"/>
      <c r="AD44" s="249"/>
      <c r="AE44" s="247" t="s">
        <v>193</v>
      </c>
      <c r="AF44" s="248"/>
      <c r="AG44" s="248"/>
      <c r="AH44" s="248"/>
      <c r="AI44" s="248"/>
      <c r="AJ44" s="248"/>
      <c r="AK44" s="248"/>
      <c r="AL44" s="248"/>
      <c r="AM44" s="248"/>
      <c r="AN44" s="248"/>
      <c r="AO44" s="248"/>
      <c r="AP44" s="248"/>
      <c r="AQ44" s="249"/>
      <c r="AR44" s="312" t="s">
        <v>228</v>
      </c>
      <c r="AS44" s="312"/>
      <c r="AT44" s="312"/>
      <c r="AU44" s="312"/>
      <c r="AV44" s="312"/>
      <c r="AW44" s="312"/>
      <c r="AX44" s="312"/>
      <c r="AY44" s="304" t="s">
        <v>229</v>
      </c>
      <c r="AZ44" s="275"/>
      <c r="BA44" s="275"/>
      <c r="BB44" s="275"/>
      <c r="BC44" s="381" t="s">
        <v>257</v>
      </c>
      <c r="BD44" s="275"/>
      <c r="BE44" s="276"/>
      <c r="BF44" s="265" t="s">
        <v>196</v>
      </c>
      <c r="BG44" s="265"/>
      <c r="BH44" s="265"/>
      <c r="BI44" s="265"/>
      <c r="BJ44" s="265"/>
      <c r="BK44" s="265"/>
      <c r="BL44" s="265"/>
      <c r="BM44" s="265" t="s">
        <v>187</v>
      </c>
      <c r="BN44" s="265"/>
      <c r="BO44" s="265"/>
      <c r="BP44" s="265"/>
      <c r="BQ44" s="265"/>
      <c r="BR44" s="265"/>
      <c r="BS44" s="265"/>
      <c r="BT44" s="265" t="s">
        <v>188</v>
      </c>
      <c r="BU44" s="265"/>
      <c r="BV44" s="265"/>
      <c r="BW44" s="265"/>
      <c r="BX44" s="265"/>
      <c r="BY44" s="265"/>
      <c r="BZ44" s="310" t="s">
        <v>197</v>
      </c>
      <c r="CA44" s="265"/>
      <c r="CB44" s="265"/>
      <c r="CC44" s="265"/>
      <c r="CD44" s="265"/>
      <c r="CE44" s="265"/>
      <c r="CF44" s="265"/>
      <c r="CG44" s="265"/>
      <c r="CH44" s="265"/>
      <c r="CI44" s="265"/>
      <c r="CJ44" s="265"/>
      <c r="CK44" s="265"/>
      <c r="CL44" s="265"/>
      <c r="CM44" s="265"/>
      <c r="CN44" s="265"/>
      <c r="CO44" s="300"/>
    </row>
    <row r="45" spans="1:93" s="72" customFormat="1" ht="19.149999999999999" customHeight="1" thickBot="1" x14ac:dyDescent="0.2">
      <c r="A45" s="325"/>
      <c r="B45" s="326"/>
      <c r="C45" s="326"/>
      <c r="D45" s="326"/>
      <c r="E45" s="266"/>
      <c r="F45" s="266"/>
      <c r="G45" s="266"/>
      <c r="H45" s="266"/>
      <c r="I45" s="266"/>
      <c r="J45" s="250"/>
      <c r="K45" s="251"/>
      <c r="L45" s="251"/>
      <c r="M45" s="251"/>
      <c r="N45" s="251"/>
      <c r="O45" s="251"/>
      <c r="P45" s="251"/>
      <c r="Q45" s="251"/>
      <c r="R45" s="251"/>
      <c r="S45" s="251"/>
      <c r="T45" s="252"/>
      <c r="U45" s="250"/>
      <c r="V45" s="251"/>
      <c r="W45" s="251"/>
      <c r="X45" s="251"/>
      <c r="Y45" s="251"/>
      <c r="Z45" s="251"/>
      <c r="AA45" s="251"/>
      <c r="AB45" s="251"/>
      <c r="AC45" s="251"/>
      <c r="AD45" s="252"/>
      <c r="AE45" s="250"/>
      <c r="AF45" s="251"/>
      <c r="AG45" s="251"/>
      <c r="AH45" s="251"/>
      <c r="AI45" s="251"/>
      <c r="AJ45" s="251"/>
      <c r="AK45" s="251"/>
      <c r="AL45" s="251"/>
      <c r="AM45" s="251"/>
      <c r="AN45" s="251"/>
      <c r="AO45" s="251"/>
      <c r="AP45" s="251"/>
      <c r="AQ45" s="252"/>
      <c r="AR45" s="302" t="s">
        <v>208</v>
      </c>
      <c r="AS45" s="303"/>
      <c r="AT45" s="303"/>
      <c r="AU45" s="303"/>
      <c r="AV45" s="303"/>
      <c r="AW45" s="303"/>
      <c r="AX45" s="303"/>
      <c r="AY45" s="303" t="s">
        <v>209</v>
      </c>
      <c r="AZ45" s="303"/>
      <c r="BA45" s="303"/>
      <c r="BB45" s="303"/>
      <c r="BC45" s="117" t="s">
        <v>76</v>
      </c>
      <c r="BD45" s="303" t="s">
        <v>210</v>
      </c>
      <c r="BE45" s="303"/>
      <c r="BF45" s="303"/>
      <c r="BG45" s="303"/>
      <c r="BH45" s="117" t="s">
        <v>76</v>
      </c>
      <c r="BI45" s="303" t="s">
        <v>211</v>
      </c>
      <c r="BJ45" s="303"/>
      <c r="BK45" s="303"/>
      <c r="BL45" s="303"/>
      <c r="BM45" s="117" t="s">
        <v>76</v>
      </c>
      <c r="BN45" s="303" t="s">
        <v>212</v>
      </c>
      <c r="BO45" s="303"/>
      <c r="BP45" s="303"/>
      <c r="BQ45" s="303"/>
      <c r="BR45" s="117" t="s">
        <v>76</v>
      </c>
      <c r="BS45" s="303" t="s">
        <v>168</v>
      </c>
      <c r="BT45" s="303"/>
      <c r="BU45" s="303"/>
      <c r="BV45" s="303"/>
      <c r="BW45" s="303" t="s">
        <v>167</v>
      </c>
      <c r="BX45" s="303"/>
      <c r="BY45" s="311"/>
      <c r="BZ45" s="266"/>
      <c r="CA45" s="266"/>
      <c r="CB45" s="266"/>
      <c r="CC45" s="266"/>
      <c r="CD45" s="266"/>
      <c r="CE45" s="266"/>
      <c r="CF45" s="266"/>
      <c r="CG45" s="266"/>
      <c r="CH45" s="266"/>
      <c r="CI45" s="266"/>
      <c r="CJ45" s="266"/>
      <c r="CK45" s="266"/>
      <c r="CL45" s="266"/>
      <c r="CM45" s="266"/>
      <c r="CN45" s="266"/>
      <c r="CO45" s="301"/>
    </row>
    <row r="46" spans="1:93" s="72" customFormat="1" ht="19.149999999999999" customHeight="1" x14ac:dyDescent="0.15">
      <c r="A46" s="259" t="s">
        <v>168</v>
      </c>
      <c r="B46" s="260"/>
      <c r="C46" s="260"/>
      <c r="D46" s="260"/>
      <c r="E46" s="263"/>
      <c r="F46" s="263"/>
      <c r="G46" s="263"/>
      <c r="H46" s="263"/>
      <c r="I46" s="263"/>
      <c r="J46" s="253"/>
      <c r="K46" s="254"/>
      <c r="L46" s="254"/>
      <c r="M46" s="254"/>
      <c r="N46" s="254"/>
      <c r="O46" s="254"/>
      <c r="P46" s="254"/>
      <c r="Q46" s="254"/>
      <c r="R46" s="254"/>
      <c r="S46" s="254"/>
      <c r="T46" s="255"/>
      <c r="U46" s="236"/>
      <c r="V46" s="237"/>
      <c r="W46" s="237"/>
      <c r="X46" s="237"/>
      <c r="Y46" s="237"/>
      <c r="Z46" s="237"/>
      <c r="AA46" s="237"/>
      <c r="AB46" s="237"/>
      <c r="AC46" s="237"/>
      <c r="AD46" s="238"/>
      <c r="AE46" s="236"/>
      <c r="AF46" s="237"/>
      <c r="AG46" s="237"/>
      <c r="AH46" s="237"/>
      <c r="AI46" s="237"/>
      <c r="AJ46" s="237"/>
      <c r="AK46" s="237"/>
      <c r="AL46" s="237"/>
      <c r="AM46" s="237"/>
      <c r="AN46" s="237"/>
      <c r="AO46" s="237"/>
      <c r="AP46" s="237"/>
      <c r="AQ46" s="238"/>
      <c r="AR46" s="242"/>
      <c r="AS46" s="242"/>
      <c r="AT46" s="242"/>
      <c r="AU46" s="242"/>
      <c r="AV46" s="242"/>
      <c r="AW46" s="242"/>
      <c r="AX46" s="242"/>
      <c r="AY46" s="243"/>
      <c r="AZ46" s="244"/>
      <c r="BA46" s="244"/>
      <c r="BB46" s="244"/>
      <c r="BC46" s="245"/>
      <c r="BD46" s="244"/>
      <c r="BE46" s="246"/>
      <c r="BF46" s="379"/>
      <c r="BG46" s="379"/>
      <c r="BH46" s="379"/>
      <c r="BI46" s="379"/>
      <c r="BJ46" s="379"/>
      <c r="BK46" s="379"/>
      <c r="BL46" s="379"/>
      <c r="BM46" s="379"/>
      <c r="BN46" s="379"/>
      <c r="BO46" s="379"/>
      <c r="BP46" s="379"/>
      <c r="BQ46" s="379"/>
      <c r="BR46" s="379"/>
      <c r="BS46" s="379"/>
      <c r="BT46" s="379"/>
      <c r="BU46" s="379"/>
      <c r="BV46" s="379"/>
      <c r="BW46" s="379"/>
      <c r="BX46" s="379"/>
      <c r="BY46" s="379"/>
      <c r="BZ46" s="263"/>
      <c r="CA46" s="263"/>
      <c r="CB46" s="263"/>
      <c r="CC46" s="263"/>
      <c r="CD46" s="263"/>
      <c r="CE46" s="263"/>
      <c r="CF46" s="263"/>
      <c r="CG46" s="263"/>
      <c r="CH46" s="263"/>
      <c r="CI46" s="263"/>
      <c r="CJ46" s="263"/>
      <c r="CK46" s="263"/>
      <c r="CL46" s="263"/>
      <c r="CM46" s="263"/>
      <c r="CN46" s="263"/>
      <c r="CO46" s="289"/>
    </row>
    <row r="47" spans="1:93" s="72" customFormat="1" ht="19.149999999999999" customHeight="1" thickBot="1" x14ac:dyDescent="0.2">
      <c r="A47" s="261"/>
      <c r="B47" s="262"/>
      <c r="C47" s="262"/>
      <c r="D47" s="262"/>
      <c r="E47" s="264"/>
      <c r="F47" s="264"/>
      <c r="G47" s="264"/>
      <c r="H47" s="264"/>
      <c r="I47" s="264"/>
      <c r="J47" s="256"/>
      <c r="K47" s="257"/>
      <c r="L47" s="257"/>
      <c r="M47" s="257"/>
      <c r="N47" s="257"/>
      <c r="O47" s="257"/>
      <c r="P47" s="257"/>
      <c r="Q47" s="257"/>
      <c r="R47" s="257"/>
      <c r="S47" s="257"/>
      <c r="T47" s="258"/>
      <c r="U47" s="239"/>
      <c r="V47" s="240"/>
      <c r="W47" s="240"/>
      <c r="X47" s="240"/>
      <c r="Y47" s="240"/>
      <c r="Z47" s="240"/>
      <c r="AA47" s="240"/>
      <c r="AB47" s="240"/>
      <c r="AC47" s="240"/>
      <c r="AD47" s="241"/>
      <c r="AE47" s="239"/>
      <c r="AF47" s="240"/>
      <c r="AG47" s="240"/>
      <c r="AH47" s="240"/>
      <c r="AI47" s="240"/>
      <c r="AJ47" s="240"/>
      <c r="AK47" s="240"/>
      <c r="AL47" s="240"/>
      <c r="AM47" s="240"/>
      <c r="AN47" s="240"/>
      <c r="AO47" s="240"/>
      <c r="AP47" s="240"/>
      <c r="AQ47" s="241"/>
      <c r="AR47" s="267" t="s">
        <v>169</v>
      </c>
      <c r="AS47" s="268"/>
      <c r="AT47" s="268"/>
      <c r="AU47" s="268"/>
      <c r="AV47" s="268"/>
      <c r="AW47" s="268"/>
      <c r="AX47" s="268"/>
      <c r="AY47" s="268"/>
      <c r="AZ47" s="268"/>
      <c r="BA47" s="268"/>
      <c r="BB47" s="268"/>
      <c r="BC47" s="128" t="s">
        <v>76</v>
      </c>
      <c r="BD47" s="268"/>
      <c r="BE47" s="268"/>
      <c r="BF47" s="268"/>
      <c r="BG47" s="268"/>
      <c r="BH47" s="128" t="s">
        <v>76</v>
      </c>
      <c r="BI47" s="268"/>
      <c r="BJ47" s="268"/>
      <c r="BK47" s="268"/>
      <c r="BL47" s="268"/>
      <c r="BM47" s="128" t="s">
        <v>76</v>
      </c>
      <c r="BN47" s="268"/>
      <c r="BO47" s="268"/>
      <c r="BP47" s="268"/>
      <c r="BQ47" s="268"/>
      <c r="BR47" s="128" t="s">
        <v>76</v>
      </c>
      <c r="BS47" s="268"/>
      <c r="BT47" s="268"/>
      <c r="BU47" s="268"/>
      <c r="BV47" s="268"/>
      <c r="BW47" s="380"/>
      <c r="BX47" s="240"/>
      <c r="BY47" s="241"/>
      <c r="BZ47" s="264"/>
      <c r="CA47" s="264"/>
      <c r="CB47" s="264"/>
      <c r="CC47" s="264"/>
      <c r="CD47" s="264"/>
      <c r="CE47" s="264"/>
      <c r="CF47" s="264"/>
      <c r="CG47" s="264"/>
      <c r="CH47" s="264"/>
      <c r="CI47" s="264"/>
      <c r="CJ47" s="264"/>
      <c r="CK47" s="264"/>
      <c r="CL47" s="264"/>
      <c r="CM47" s="264"/>
      <c r="CN47" s="264"/>
      <c r="CO47" s="290"/>
    </row>
    <row r="48" spans="1:93" s="72" customFormat="1" ht="19.149999999999999" customHeight="1" x14ac:dyDescent="0.15">
      <c r="A48" s="259" t="s">
        <v>170</v>
      </c>
      <c r="B48" s="260"/>
      <c r="C48" s="260"/>
      <c r="D48" s="260"/>
      <c r="E48" s="263"/>
      <c r="F48" s="263"/>
      <c r="G48" s="263"/>
      <c r="H48" s="263"/>
      <c r="I48" s="263"/>
      <c r="J48" s="253"/>
      <c r="K48" s="254"/>
      <c r="L48" s="254"/>
      <c r="M48" s="254"/>
      <c r="N48" s="254"/>
      <c r="O48" s="254"/>
      <c r="P48" s="254"/>
      <c r="Q48" s="254"/>
      <c r="R48" s="254"/>
      <c r="S48" s="254"/>
      <c r="T48" s="255"/>
      <c r="U48" s="236"/>
      <c r="V48" s="237"/>
      <c r="W48" s="237"/>
      <c r="X48" s="237"/>
      <c r="Y48" s="237"/>
      <c r="Z48" s="237"/>
      <c r="AA48" s="237"/>
      <c r="AB48" s="237"/>
      <c r="AC48" s="237"/>
      <c r="AD48" s="238"/>
      <c r="AE48" s="236"/>
      <c r="AF48" s="237"/>
      <c r="AG48" s="237"/>
      <c r="AH48" s="237"/>
      <c r="AI48" s="237"/>
      <c r="AJ48" s="237"/>
      <c r="AK48" s="237"/>
      <c r="AL48" s="237"/>
      <c r="AM48" s="237"/>
      <c r="AN48" s="237"/>
      <c r="AO48" s="237"/>
      <c r="AP48" s="237"/>
      <c r="AQ48" s="238"/>
      <c r="AR48" s="242"/>
      <c r="AS48" s="242"/>
      <c r="AT48" s="242"/>
      <c r="AU48" s="242"/>
      <c r="AV48" s="242"/>
      <c r="AW48" s="242"/>
      <c r="AX48" s="242"/>
      <c r="AY48" s="243"/>
      <c r="AZ48" s="244"/>
      <c r="BA48" s="244"/>
      <c r="BB48" s="244"/>
      <c r="BC48" s="245"/>
      <c r="BD48" s="244"/>
      <c r="BE48" s="246"/>
      <c r="BF48" s="379"/>
      <c r="BG48" s="379"/>
      <c r="BH48" s="379"/>
      <c r="BI48" s="379"/>
      <c r="BJ48" s="379"/>
      <c r="BK48" s="379"/>
      <c r="BL48" s="379"/>
      <c r="BM48" s="379"/>
      <c r="BN48" s="379"/>
      <c r="BO48" s="379"/>
      <c r="BP48" s="379"/>
      <c r="BQ48" s="379"/>
      <c r="BR48" s="379"/>
      <c r="BS48" s="379"/>
      <c r="BT48" s="379"/>
      <c r="BU48" s="379"/>
      <c r="BV48" s="379"/>
      <c r="BW48" s="379"/>
      <c r="BX48" s="379"/>
      <c r="BY48" s="379"/>
      <c r="BZ48" s="263"/>
      <c r="CA48" s="263"/>
      <c r="CB48" s="263"/>
      <c r="CC48" s="263"/>
      <c r="CD48" s="263"/>
      <c r="CE48" s="263"/>
      <c r="CF48" s="263"/>
      <c r="CG48" s="263"/>
      <c r="CH48" s="263"/>
      <c r="CI48" s="263"/>
      <c r="CJ48" s="263"/>
      <c r="CK48" s="263"/>
      <c r="CL48" s="263"/>
      <c r="CM48" s="263"/>
      <c r="CN48" s="263"/>
      <c r="CO48" s="289"/>
    </row>
    <row r="49" spans="1:93" s="72" customFormat="1" ht="19.149999999999999" customHeight="1" thickBot="1" x14ac:dyDescent="0.2">
      <c r="A49" s="261"/>
      <c r="B49" s="262"/>
      <c r="C49" s="262"/>
      <c r="D49" s="262"/>
      <c r="E49" s="264"/>
      <c r="F49" s="264"/>
      <c r="G49" s="264"/>
      <c r="H49" s="264"/>
      <c r="I49" s="264"/>
      <c r="J49" s="256"/>
      <c r="K49" s="257"/>
      <c r="L49" s="257"/>
      <c r="M49" s="257"/>
      <c r="N49" s="257"/>
      <c r="O49" s="257"/>
      <c r="P49" s="257"/>
      <c r="Q49" s="257"/>
      <c r="R49" s="257"/>
      <c r="S49" s="257"/>
      <c r="T49" s="258"/>
      <c r="U49" s="239"/>
      <c r="V49" s="240"/>
      <c r="W49" s="240"/>
      <c r="X49" s="240"/>
      <c r="Y49" s="240"/>
      <c r="Z49" s="240"/>
      <c r="AA49" s="240"/>
      <c r="AB49" s="240"/>
      <c r="AC49" s="240"/>
      <c r="AD49" s="241"/>
      <c r="AE49" s="239"/>
      <c r="AF49" s="240"/>
      <c r="AG49" s="240"/>
      <c r="AH49" s="240"/>
      <c r="AI49" s="240"/>
      <c r="AJ49" s="240"/>
      <c r="AK49" s="240"/>
      <c r="AL49" s="240"/>
      <c r="AM49" s="240"/>
      <c r="AN49" s="240"/>
      <c r="AO49" s="240"/>
      <c r="AP49" s="240"/>
      <c r="AQ49" s="241"/>
      <c r="AR49" s="267" t="s">
        <v>208</v>
      </c>
      <c r="AS49" s="268"/>
      <c r="AT49" s="268"/>
      <c r="AU49" s="268"/>
      <c r="AV49" s="268"/>
      <c r="AW49" s="268"/>
      <c r="AX49" s="268"/>
      <c r="AY49" s="268"/>
      <c r="AZ49" s="268"/>
      <c r="BA49" s="268"/>
      <c r="BB49" s="268"/>
      <c r="BC49" s="128" t="s">
        <v>76</v>
      </c>
      <c r="BD49" s="268"/>
      <c r="BE49" s="268"/>
      <c r="BF49" s="268"/>
      <c r="BG49" s="268"/>
      <c r="BH49" s="128" t="s">
        <v>76</v>
      </c>
      <c r="BI49" s="268"/>
      <c r="BJ49" s="268"/>
      <c r="BK49" s="268"/>
      <c r="BL49" s="268"/>
      <c r="BM49" s="128" t="s">
        <v>76</v>
      </c>
      <c r="BN49" s="268"/>
      <c r="BO49" s="268"/>
      <c r="BP49" s="268"/>
      <c r="BQ49" s="268"/>
      <c r="BR49" s="128" t="s">
        <v>76</v>
      </c>
      <c r="BS49" s="268"/>
      <c r="BT49" s="268"/>
      <c r="BU49" s="268"/>
      <c r="BV49" s="268"/>
      <c r="BW49" s="380"/>
      <c r="BX49" s="240"/>
      <c r="BY49" s="241"/>
      <c r="BZ49" s="264"/>
      <c r="CA49" s="264"/>
      <c r="CB49" s="264"/>
      <c r="CC49" s="264"/>
      <c r="CD49" s="264"/>
      <c r="CE49" s="264"/>
      <c r="CF49" s="264"/>
      <c r="CG49" s="264"/>
      <c r="CH49" s="264"/>
      <c r="CI49" s="264"/>
      <c r="CJ49" s="264"/>
      <c r="CK49" s="264"/>
      <c r="CL49" s="264"/>
      <c r="CM49" s="264"/>
      <c r="CN49" s="264"/>
      <c r="CO49" s="290"/>
    </row>
    <row r="50" spans="1:93" s="72" customFormat="1" ht="19.149999999999999" customHeight="1" x14ac:dyDescent="0.15">
      <c r="A50" s="259" t="s">
        <v>171</v>
      </c>
      <c r="B50" s="260"/>
      <c r="C50" s="260"/>
      <c r="D50" s="260"/>
      <c r="E50" s="263"/>
      <c r="F50" s="263"/>
      <c r="G50" s="263"/>
      <c r="H50" s="263"/>
      <c r="I50" s="263"/>
      <c r="J50" s="253"/>
      <c r="K50" s="254"/>
      <c r="L50" s="254"/>
      <c r="M50" s="254"/>
      <c r="N50" s="254"/>
      <c r="O50" s="254"/>
      <c r="P50" s="254"/>
      <c r="Q50" s="254"/>
      <c r="R50" s="254"/>
      <c r="S50" s="254"/>
      <c r="T50" s="255"/>
      <c r="U50" s="236"/>
      <c r="V50" s="237"/>
      <c r="W50" s="237"/>
      <c r="X50" s="237"/>
      <c r="Y50" s="237"/>
      <c r="Z50" s="237"/>
      <c r="AA50" s="237"/>
      <c r="AB50" s="237"/>
      <c r="AC50" s="237"/>
      <c r="AD50" s="238"/>
      <c r="AE50" s="236"/>
      <c r="AF50" s="237"/>
      <c r="AG50" s="237"/>
      <c r="AH50" s="237"/>
      <c r="AI50" s="237"/>
      <c r="AJ50" s="237"/>
      <c r="AK50" s="237"/>
      <c r="AL50" s="237"/>
      <c r="AM50" s="237"/>
      <c r="AN50" s="237"/>
      <c r="AO50" s="237"/>
      <c r="AP50" s="237"/>
      <c r="AQ50" s="238"/>
      <c r="AR50" s="242"/>
      <c r="AS50" s="242"/>
      <c r="AT50" s="242"/>
      <c r="AU50" s="242"/>
      <c r="AV50" s="242"/>
      <c r="AW50" s="242"/>
      <c r="AX50" s="242"/>
      <c r="AY50" s="243"/>
      <c r="AZ50" s="244"/>
      <c r="BA50" s="244"/>
      <c r="BB50" s="244"/>
      <c r="BC50" s="245"/>
      <c r="BD50" s="244"/>
      <c r="BE50" s="246"/>
      <c r="BF50" s="379"/>
      <c r="BG50" s="379"/>
      <c r="BH50" s="379"/>
      <c r="BI50" s="379"/>
      <c r="BJ50" s="379"/>
      <c r="BK50" s="379"/>
      <c r="BL50" s="379"/>
      <c r="BM50" s="379"/>
      <c r="BN50" s="379"/>
      <c r="BO50" s="379"/>
      <c r="BP50" s="379"/>
      <c r="BQ50" s="379"/>
      <c r="BR50" s="379"/>
      <c r="BS50" s="379"/>
      <c r="BT50" s="379"/>
      <c r="BU50" s="379"/>
      <c r="BV50" s="379"/>
      <c r="BW50" s="379"/>
      <c r="BX50" s="379"/>
      <c r="BY50" s="379"/>
      <c r="BZ50" s="263"/>
      <c r="CA50" s="263"/>
      <c r="CB50" s="263"/>
      <c r="CC50" s="263"/>
      <c r="CD50" s="263"/>
      <c r="CE50" s="263"/>
      <c r="CF50" s="263"/>
      <c r="CG50" s="263"/>
      <c r="CH50" s="263"/>
      <c r="CI50" s="263"/>
      <c r="CJ50" s="263"/>
      <c r="CK50" s="263"/>
      <c r="CL50" s="263"/>
      <c r="CM50" s="263"/>
      <c r="CN50" s="263"/>
      <c r="CO50" s="289"/>
    </row>
    <row r="51" spans="1:93" s="72" customFormat="1" ht="19.149999999999999" customHeight="1" thickBot="1" x14ac:dyDescent="0.2">
      <c r="A51" s="261"/>
      <c r="B51" s="262"/>
      <c r="C51" s="262"/>
      <c r="D51" s="262"/>
      <c r="E51" s="264"/>
      <c r="F51" s="264"/>
      <c r="G51" s="264"/>
      <c r="H51" s="264"/>
      <c r="I51" s="264"/>
      <c r="J51" s="256"/>
      <c r="K51" s="257"/>
      <c r="L51" s="257"/>
      <c r="M51" s="257"/>
      <c r="N51" s="257"/>
      <c r="O51" s="257"/>
      <c r="P51" s="257"/>
      <c r="Q51" s="257"/>
      <c r="R51" s="257"/>
      <c r="S51" s="257"/>
      <c r="T51" s="258"/>
      <c r="U51" s="239"/>
      <c r="V51" s="240"/>
      <c r="W51" s="240"/>
      <c r="X51" s="240"/>
      <c r="Y51" s="240"/>
      <c r="Z51" s="240"/>
      <c r="AA51" s="240"/>
      <c r="AB51" s="240"/>
      <c r="AC51" s="240"/>
      <c r="AD51" s="241"/>
      <c r="AE51" s="239"/>
      <c r="AF51" s="240"/>
      <c r="AG51" s="240"/>
      <c r="AH51" s="240"/>
      <c r="AI51" s="240"/>
      <c r="AJ51" s="240"/>
      <c r="AK51" s="240"/>
      <c r="AL51" s="240"/>
      <c r="AM51" s="240"/>
      <c r="AN51" s="240"/>
      <c r="AO51" s="240"/>
      <c r="AP51" s="240"/>
      <c r="AQ51" s="241"/>
      <c r="AR51" s="267" t="s">
        <v>208</v>
      </c>
      <c r="AS51" s="268"/>
      <c r="AT51" s="268"/>
      <c r="AU51" s="268"/>
      <c r="AV51" s="268"/>
      <c r="AW51" s="268"/>
      <c r="AX51" s="268"/>
      <c r="AY51" s="268"/>
      <c r="AZ51" s="268"/>
      <c r="BA51" s="268"/>
      <c r="BB51" s="268"/>
      <c r="BC51" s="128" t="s">
        <v>76</v>
      </c>
      <c r="BD51" s="268"/>
      <c r="BE51" s="268"/>
      <c r="BF51" s="268"/>
      <c r="BG51" s="268"/>
      <c r="BH51" s="128" t="s">
        <v>76</v>
      </c>
      <c r="BI51" s="268"/>
      <c r="BJ51" s="268"/>
      <c r="BK51" s="268"/>
      <c r="BL51" s="268"/>
      <c r="BM51" s="128" t="s">
        <v>76</v>
      </c>
      <c r="BN51" s="268"/>
      <c r="BO51" s="268"/>
      <c r="BP51" s="268"/>
      <c r="BQ51" s="268"/>
      <c r="BR51" s="128" t="s">
        <v>76</v>
      </c>
      <c r="BS51" s="268"/>
      <c r="BT51" s="268"/>
      <c r="BU51" s="268"/>
      <c r="BV51" s="268"/>
      <c r="BW51" s="380"/>
      <c r="BX51" s="240"/>
      <c r="BY51" s="241"/>
      <c r="BZ51" s="264"/>
      <c r="CA51" s="264"/>
      <c r="CB51" s="264"/>
      <c r="CC51" s="264"/>
      <c r="CD51" s="264"/>
      <c r="CE51" s="264"/>
      <c r="CF51" s="264"/>
      <c r="CG51" s="264"/>
      <c r="CH51" s="264"/>
      <c r="CI51" s="264"/>
      <c r="CJ51" s="264"/>
      <c r="CK51" s="264"/>
      <c r="CL51" s="264"/>
      <c r="CM51" s="264"/>
      <c r="CN51" s="264"/>
      <c r="CO51" s="290"/>
    </row>
    <row r="52" spans="1:93" s="72" customFormat="1" ht="19.149999999999999" customHeight="1" x14ac:dyDescent="0.15">
      <c r="A52" s="259" t="s">
        <v>172</v>
      </c>
      <c r="B52" s="260"/>
      <c r="C52" s="260"/>
      <c r="D52" s="260"/>
      <c r="E52" s="263"/>
      <c r="F52" s="263"/>
      <c r="G52" s="263"/>
      <c r="H52" s="263"/>
      <c r="I52" s="263"/>
      <c r="J52" s="253"/>
      <c r="K52" s="254"/>
      <c r="L52" s="254"/>
      <c r="M52" s="254"/>
      <c r="N52" s="254"/>
      <c r="O52" s="254"/>
      <c r="P52" s="254"/>
      <c r="Q52" s="254"/>
      <c r="R52" s="254"/>
      <c r="S52" s="254"/>
      <c r="T52" s="255"/>
      <c r="U52" s="236"/>
      <c r="V52" s="237"/>
      <c r="W52" s="237"/>
      <c r="X52" s="237"/>
      <c r="Y52" s="237"/>
      <c r="Z52" s="237"/>
      <c r="AA52" s="237"/>
      <c r="AB52" s="237"/>
      <c r="AC52" s="237"/>
      <c r="AD52" s="238"/>
      <c r="AE52" s="236"/>
      <c r="AF52" s="237"/>
      <c r="AG52" s="237"/>
      <c r="AH52" s="237"/>
      <c r="AI52" s="237"/>
      <c r="AJ52" s="237"/>
      <c r="AK52" s="237"/>
      <c r="AL52" s="237"/>
      <c r="AM52" s="237"/>
      <c r="AN52" s="237"/>
      <c r="AO52" s="237"/>
      <c r="AP52" s="237"/>
      <c r="AQ52" s="238"/>
      <c r="AR52" s="242"/>
      <c r="AS52" s="242"/>
      <c r="AT52" s="242"/>
      <c r="AU52" s="242"/>
      <c r="AV52" s="242"/>
      <c r="AW52" s="242"/>
      <c r="AX52" s="242"/>
      <c r="AY52" s="243"/>
      <c r="AZ52" s="244"/>
      <c r="BA52" s="244"/>
      <c r="BB52" s="244"/>
      <c r="BC52" s="245"/>
      <c r="BD52" s="244"/>
      <c r="BE52" s="246"/>
      <c r="BF52" s="379"/>
      <c r="BG52" s="379"/>
      <c r="BH52" s="379"/>
      <c r="BI52" s="379"/>
      <c r="BJ52" s="379"/>
      <c r="BK52" s="379"/>
      <c r="BL52" s="379"/>
      <c r="BM52" s="379"/>
      <c r="BN52" s="379"/>
      <c r="BO52" s="379"/>
      <c r="BP52" s="379"/>
      <c r="BQ52" s="379"/>
      <c r="BR52" s="379"/>
      <c r="BS52" s="379"/>
      <c r="BT52" s="379"/>
      <c r="BU52" s="379"/>
      <c r="BV52" s="379"/>
      <c r="BW52" s="379"/>
      <c r="BX52" s="379"/>
      <c r="BY52" s="379"/>
      <c r="BZ52" s="263"/>
      <c r="CA52" s="263"/>
      <c r="CB52" s="263"/>
      <c r="CC52" s="263"/>
      <c r="CD52" s="263"/>
      <c r="CE52" s="263"/>
      <c r="CF52" s="263"/>
      <c r="CG52" s="263"/>
      <c r="CH52" s="263"/>
      <c r="CI52" s="263"/>
      <c r="CJ52" s="263"/>
      <c r="CK52" s="263"/>
      <c r="CL52" s="263"/>
      <c r="CM52" s="263"/>
      <c r="CN52" s="263"/>
      <c r="CO52" s="289"/>
    </row>
    <row r="53" spans="1:93" s="72" customFormat="1" ht="19.149999999999999" customHeight="1" thickBot="1" x14ac:dyDescent="0.2">
      <c r="A53" s="261"/>
      <c r="B53" s="262"/>
      <c r="C53" s="262"/>
      <c r="D53" s="262"/>
      <c r="E53" s="264"/>
      <c r="F53" s="264"/>
      <c r="G53" s="264"/>
      <c r="H53" s="264"/>
      <c r="I53" s="264"/>
      <c r="J53" s="256"/>
      <c r="K53" s="257"/>
      <c r="L53" s="257"/>
      <c r="M53" s="257"/>
      <c r="N53" s="257"/>
      <c r="O53" s="257"/>
      <c r="P53" s="257"/>
      <c r="Q53" s="257"/>
      <c r="R53" s="257"/>
      <c r="S53" s="257"/>
      <c r="T53" s="258"/>
      <c r="U53" s="239"/>
      <c r="V53" s="240"/>
      <c r="W53" s="240"/>
      <c r="X53" s="240"/>
      <c r="Y53" s="240"/>
      <c r="Z53" s="240"/>
      <c r="AA53" s="240"/>
      <c r="AB53" s="240"/>
      <c r="AC53" s="240"/>
      <c r="AD53" s="241"/>
      <c r="AE53" s="239"/>
      <c r="AF53" s="240"/>
      <c r="AG53" s="240"/>
      <c r="AH53" s="240"/>
      <c r="AI53" s="240"/>
      <c r="AJ53" s="240"/>
      <c r="AK53" s="240"/>
      <c r="AL53" s="240"/>
      <c r="AM53" s="240"/>
      <c r="AN53" s="240"/>
      <c r="AO53" s="240"/>
      <c r="AP53" s="240"/>
      <c r="AQ53" s="241"/>
      <c r="AR53" s="267" t="s">
        <v>208</v>
      </c>
      <c r="AS53" s="268"/>
      <c r="AT53" s="268"/>
      <c r="AU53" s="268"/>
      <c r="AV53" s="268"/>
      <c r="AW53" s="268"/>
      <c r="AX53" s="268"/>
      <c r="AY53" s="268"/>
      <c r="AZ53" s="268"/>
      <c r="BA53" s="268"/>
      <c r="BB53" s="268"/>
      <c r="BC53" s="128" t="s">
        <v>76</v>
      </c>
      <c r="BD53" s="268"/>
      <c r="BE53" s="268"/>
      <c r="BF53" s="268"/>
      <c r="BG53" s="268"/>
      <c r="BH53" s="128" t="s">
        <v>76</v>
      </c>
      <c r="BI53" s="268"/>
      <c r="BJ53" s="268"/>
      <c r="BK53" s="268"/>
      <c r="BL53" s="268"/>
      <c r="BM53" s="128" t="s">
        <v>76</v>
      </c>
      <c r="BN53" s="268"/>
      <c r="BO53" s="268"/>
      <c r="BP53" s="268"/>
      <c r="BQ53" s="268"/>
      <c r="BR53" s="128" t="s">
        <v>76</v>
      </c>
      <c r="BS53" s="268"/>
      <c r="BT53" s="268"/>
      <c r="BU53" s="268"/>
      <c r="BV53" s="268"/>
      <c r="BW53" s="380"/>
      <c r="BX53" s="240"/>
      <c r="BY53" s="241"/>
      <c r="BZ53" s="264"/>
      <c r="CA53" s="264"/>
      <c r="CB53" s="264"/>
      <c r="CC53" s="264"/>
      <c r="CD53" s="264"/>
      <c r="CE53" s="264"/>
      <c r="CF53" s="264"/>
      <c r="CG53" s="264"/>
      <c r="CH53" s="264"/>
      <c r="CI53" s="264"/>
      <c r="CJ53" s="264"/>
      <c r="CK53" s="264"/>
      <c r="CL53" s="264"/>
      <c r="CM53" s="264"/>
      <c r="CN53" s="264"/>
      <c r="CO53" s="290"/>
    </row>
    <row r="54" spans="1:93" s="72" customFormat="1" ht="19.149999999999999" customHeight="1" x14ac:dyDescent="0.15">
      <c r="A54" s="259" t="s">
        <v>173</v>
      </c>
      <c r="B54" s="260"/>
      <c r="C54" s="260"/>
      <c r="D54" s="260"/>
      <c r="E54" s="263"/>
      <c r="F54" s="263"/>
      <c r="G54" s="263"/>
      <c r="H54" s="263"/>
      <c r="I54" s="263"/>
      <c r="J54" s="253"/>
      <c r="K54" s="254"/>
      <c r="L54" s="254"/>
      <c r="M54" s="254"/>
      <c r="N54" s="254"/>
      <c r="O54" s="254"/>
      <c r="P54" s="254"/>
      <c r="Q54" s="254"/>
      <c r="R54" s="254"/>
      <c r="S54" s="254"/>
      <c r="T54" s="255"/>
      <c r="U54" s="236"/>
      <c r="V54" s="237"/>
      <c r="W54" s="237"/>
      <c r="X54" s="237"/>
      <c r="Y54" s="237"/>
      <c r="Z54" s="237"/>
      <c r="AA54" s="237"/>
      <c r="AB54" s="237"/>
      <c r="AC54" s="237"/>
      <c r="AD54" s="238"/>
      <c r="AE54" s="236"/>
      <c r="AF54" s="237"/>
      <c r="AG54" s="237"/>
      <c r="AH54" s="237"/>
      <c r="AI54" s="237"/>
      <c r="AJ54" s="237"/>
      <c r="AK54" s="237"/>
      <c r="AL54" s="237"/>
      <c r="AM54" s="237"/>
      <c r="AN54" s="237"/>
      <c r="AO54" s="237"/>
      <c r="AP54" s="237"/>
      <c r="AQ54" s="238"/>
      <c r="AR54" s="242"/>
      <c r="AS54" s="242"/>
      <c r="AT54" s="242"/>
      <c r="AU54" s="242"/>
      <c r="AV54" s="242"/>
      <c r="AW54" s="242"/>
      <c r="AX54" s="242"/>
      <c r="AY54" s="243"/>
      <c r="AZ54" s="244"/>
      <c r="BA54" s="244"/>
      <c r="BB54" s="244"/>
      <c r="BC54" s="245"/>
      <c r="BD54" s="244"/>
      <c r="BE54" s="246"/>
      <c r="BF54" s="379"/>
      <c r="BG54" s="379"/>
      <c r="BH54" s="379"/>
      <c r="BI54" s="379"/>
      <c r="BJ54" s="379"/>
      <c r="BK54" s="379"/>
      <c r="BL54" s="379"/>
      <c r="BM54" s="379"/>
      <c r="BN54" s="379"/>
      <c r="BO54" s="379"/>
      <c r="BP54" s="379"/>
      <c r="BQ54" s="379"/>
      <c r="BR54" s="379"/>
      <c r="BS54" s="379"/>
      <c r="BT54" s="379"/>
      <c r="BU54" s="379"/>
      <c r="BV54" s="379"/>
      <c r="BW54" s="379"/>
      <c r="BX54" s="379"/>
      <c r="BY54" s="379"/>
      <c r="BZ54" s="263"/>
      <c r="CA54" s="263"/>
      <c r="CB54" s="263"/>
      <c r="CC54" s="263"/>
      <c r="CD54" s="263"/>
      <c r="CE54" s="263"/>
      <c r="CF54" s="263"/>
      <c r="CG54" s="263"/>
      <c r="CH54" s="263"/>
      <c r="CI54" s="263"/>
      <c r="CJ54" s="263"/>
      <c r="CK54" s="263"/>
      <c r="CL54" s="263"/>
      <c r="CM54" s="263"/>
      <c r="CN54" s="263"/>
      <c r="CO54" s="289"/>
    </row>
    <row r="55" spans="1:93" s="72" customFormat="1" ht="19.149999999999999" customHeight="1" thickBot="1" x14ac:dyDescent="0.2">
      <c r="A55" s="261"/>
      <c r="B55" s="262"/>
      <c r="C55" s="262"/>
      <c r="D55" s="262"/>
      <c r="E55" s="264"/>
      <c r="F55" s="264"/>
      <c r="G55" s="264"/>
      <c r="H55" s="264"/>
      <c r="I55" s="264"/>
      <c r="J55" s="256"/>
      <c r="K55" s="257"/>
      <c r="L55" s="257"/>
      <c r="M55" s="257"/>
      <c r="N55" s="257"/>
      <c r="O55" s="257"/>
      <c r="P55" s="257"/>
      <c r="Q55" s="257"/>
      <c r="R55" s="257"/>
      <c r="S55" s="257"/>
      <c r="T55" s="258"/>
      <c r="U55" s="239"/>
      <c r="V55" s="240"/>
      <c r="W55" s="240"/>
      <c r="X55" s="240"/>
      <c r="Y55" s="240"/>
      <c r="Z55" s="240"/>
      <c r="AA55" s="240"/>
      <c r="AB55" s="240"/>
      <c r="AC55" s="240"/>
      <c r="AD55" s="241"/>
      <c r="AE55" s="239"/>
      <c r="AF55" s="240"/>
      <c r="AG55" s="240"/>
      <c r="AH55" s="240"/>
      <c r="AI55" s="240"/>
      <c r="AJ55" s="240"/>
      <c r="AK55" s="240"/>
      <c r="AL55" s="240"/>
      <c r="AM55" s="240"/>
      <c r="AN55" s="240"/>
      <c r="AO55" s="240"/>
      <c r="AP55" s="240"/>
      <c r="AQ55" s="241"/>
      <c r="AR55" s="267" t="s">
        <v>208</v>
      </c>
      <c r="AS55" s="268"/>
      <c r="AT55" s="268"/>
      <c r="AU55" s="268"/>
      <c r="AV55" s="268"/>
      <c r="AW55" s="268"/>
      <c r="AX55" s="268"/>
      <c r="AY55" s="268"/>
      <c r="AZ55" s="268"/>
      <c r="BA55" s="268"/>
      <c r="BB55" s="268"/>
      <c r="BC55" s="128" t="s">
        <v>76</v>
      </c>
      <c r="BD55" s="268"/>
      <c r="BE55" s="268"/>
      <c r="BF55" s="268"/>
      <c r="BG55" s="268"/>
      <c r="BH55" s="128" t="s">
        <v>76</v>
      </c>
      <c r="BI55" s="268"/>
      <c r="BJ55" s="268"/>
      <c r="BK55" s="268"/>
      <c r="BL55" s="268"/>
      <c r="BM55" s="128" t="s">
        <v>76</v>
      </c>
      <c r="BN55" s="268"/>
      <c r="BO55" s="268"/>
      <c r="BP55" s="268"/>
      <c r="BQ55" s="268"/>
      <c r="BR55" s="128" t="s">
        <v>76</v>
      </c>
      <c r="BS55" s="268"/>
      <c r="BT55" s="268"/>
      <c r="BU55" s="268"/>
      <c r="BV55" s="268"/>
      <c r="BW55" s="380"/>
      <c r="BX55" s="240"/>
      <c r="BY55" s="241"/>
      <c r="BZ55" s="264"/>
      <c r="CA55" s="264"/>
      <c r="CB55" s="264"/>
      <c r="CC55" s="264"/>
      <c r="CD55" s="264"/>
      <c r="CE55" s="264"/>
      <c r="CF55" s="264"/>
      <c r="CG55" s="264"/>
      <c r="CH55" s="264"/>
      <c r="CI55" s="264"/>
      <c r="CJ55" s="264"/>
      <c r="CK55" s="264"/>
      <c r="CL55" s="264"/>
      <c r="CM55" s="264"/>
      <c r="CN55" s="264"/>
      <c r="CO55" s="290"/>
    </row>
    <row r="56" spans="1:93" s="72" customFormat="1" ht="19.149999999999999" customHeight="1" x14ac:dyDescent="0.15">
      <c r="A56" s="259" t="s">
        <v>174</v>
      </c>
      <c r="B56" s="260"/>
      <c r="C56" s="260"/>
      <c r="D56" s="260"/>
      <c r="E56" s="263"/>
      <c r="F56" s="263"/>
      <c r="G56" s="263"/>
      <c r="H56" s="263"/>
      <c r="I56" s="263"/>
      <c r="J56" s="253"/>
      <c r="K56" s="254"/>
      <c r="L56" s="254"/>
      <c r="M56" s="254"/>
      <c r="N56" s="254"/>
      <c r="O56" s="254"/>
      <c r="P56" s="254"/>
      <c r="Q56" s="254"/>
      <c r="R56" s="254"/>
      <c r="S56" s="254"/>
      <c r="T56" s="255"/>
      <c r="U56" s="236"/>
      <c r="V56" s="237"/>
      <c r="W56" s="237"/>
      <c r="X56" s="237"/>
      <c r="Y56" s="237"/>
      <c r="Z56" s="237"/>
      <c r="AA56" s="237"/>
      <c r="AB56" s="237"/>
      <c r="AC56" s="237"/>
      <c r="AD56" s="238"/>
      <c r="AE56" s="236"/>
      <c r="AF56" s="237"/>
      <c r="AG56" s="237"/>
      <c r="AH56" s="237"/>
      <c r="AI56" s="237"/>
      <c r="AJ56" s="237"/>
      <c r="AK56" s="237"/>
      <c r="AL56" s="237"/>
      <c r="AM56" s="237"/>
      <c r="AN56" s="237"/>
      <c r="AO56" s="237"/>
      <c r="AP56" s="237"/>
      <c r="AQ56" s="238"/>
      <c r="AR56" s="242"/>
      <c r="AS56" s="242"/>
      <c r="AT56" s="242"/>
      <c r="AU56" s="242"/>
      <c r="AV56" s="242"/>
      <c r="AW56" s="242"/>
      <c r="AX56" s="242"/>
      <c r="AY56" s="243"/>
      <c r="AZ56" s="244"/>
      <c r="BA56" s="244"/>
      <c r="BB56" s="244"/>
      <c r="BC56" s="245"/>
      <c r="BD56" s="244"/>
      <c r="BE56" s="246"/>
      <c r="BF56" s="379"/>
      <c r="BG56" s="379"/>
      <c r="BH56" s="379"/>
      <c r="BI56" s="379"/>
      <c r="BJ56" s="379"/>
      <c r="BK56" s="379"/>
      <c r="BL56" s="379"/>
      <c r="BM56" s="379"/>
      <c r="BN56" s="379"/>
      <c r="BO56" s="379"/>
      <c r="BP56" s="379"/>
      <c r="BQ56" s="379"/>
      <c r="BR56" s="379"/>
      <c r="BS56" s="379"/>
      <c r="BT56" s="379"/>
      <c r="BU56" s="379"/>
      <c r="BV56" s="379"/>
      <c r="BW56" s="379"/>
      <c r="BX56" s="379"/>
      <c r="BY56" s="379"/>
      <c r="BZ56" s="263"/>
      <c r="CA56" s="263"/>
      <c r="CB56" s="263"/>
      <c r="CC56" s="263"/>
      <c r="CD56" s="263"/>
      <c r="CE56" s="263"/>
      <c r="CF56" s="263"/>
      <c r="CG56" s="263"/>
      <c r="CH56" s="263"/>
      <c r="CI56" s="263"/>
      <c r="CJ56" s="263"/>
      <c r="CK56" s="263"/>
      <c r="CL56" s="263"/>
      <c r="CM56" s="263"/>
      <c r="CN56" s="263"/>
      <c r="CO56" s="289"/>
    </row>
    <row r="57" spans="1:93" s="72" customFormat="1" ht="19.149999999999999" customHeight="1" thickBot="1" x14ac:dyDescent="0.2">
      <c r="A57" s="261"/>
      <c r="B57" s="262"/>
      <c r="C57" s="262"/>
      <c r="D57" s="262"/>
      <c r="E57" s="264"/>
      <c r="F57" s="264"/>
      <c r="G57" s="264"/>
      <c r="H57" s="264"/>
      <c r="I57" s="264"/>
      <c r="J57" s="256"/>
      <c r="K57" s="257"/>
      <c r="L57" s="257"/>
      <c r="M57" s="257"/>
      <c r="N57" s="257"/>
      <c r="O57" s="257"/>
      <c r="P57" s="257"/>
      <c r="Q57" s="257"/>
      <c r="R57" s="257"/>
      <c r="S57" s="257"/>
      <c r="T57" s="258"/>
      <c r="U57" s="239"/>
      <c r="V57" s="240"/>
      <c r="W57" s="240"/>
      <c r="X57" s="240"/>
      <c r="Y57" s="240"/>
      <c r="Z57" s="240"/>
      <c r="AA57" s="240"/>
      <c r="AB57" s="240"/>
      <c r="AC57" s="240"/>
      <c r="AD57" s="241"/>
      <c r="AE57" s="239"/>
      <c r="AF57" s="240"/>
      <c r="AG57" s="240"/>
      <c r="AH57" s="240"/>
      <c r="AI57" s="240"/>
      <c r="AJ57" s="240"/>
      <c r="AK57" s="240"/>
      <c r="AL57" s="240"/>
      <c r="AM57" s="240"/>
      <c r="AN57" s="240"/>
      <c r="AO57" s="240"/>
      <c r="AP57" s="240"/>
      <c r="AQ57" s="241"/>
      <c r="AR57" s="267" t="s">
        <v>208</v>
      </c>
      <c r="AS57" s="268"/>
      <c r="AT57" s="268"/>
      <c r="AU57" s="268"/>
      <c r="AV57" s="268"/>
      <c r="AW57" s="268"/>
      <c r="AX57" s="268"/>
      <c r="AY57" s="268"/>
      <c r="AZ57" s="268"/>
      <c r="BA57" s="268"/>
      <c r="BB57" s="268"/>
      <c r="BC57" s="128" t="s">
        <v>76</v>
      </c>
      <c r="BD57" s="268"/>
      <c r="BE57" s="268"/>
      <c r="BF57" s="268"/>
      <c r="BG57" s="268"/>
      <c r="BH57" s="128" t="s">
        <v>76</v>
      </c>
      <c r="BI57" s="268"/>
      <c r="BJ57" s="268"/>
      <c r="BK57" s="268"/>
      <c r="BL57" s="268"/>
      <c r="BM57" s="128" t="s">
        <v>76</v>
      </c>
      <c r="BN57" s="268"/>
      <c r="BO57" s="268"/>
      <c r="BP57" s="268"/>
      <c r="BQ57" s="268"/>
      <c r="BR57" s="128" t="s">
        <v>76</v>
      </c>
      <c r="BS57" s="268"/>
      <c r="BT57" s="268"/>
      <c r="BU57" s="268"/>
      <c r="BV57" s="268"/>
      <c r="BW57" s="380"/>
      <c r="BX57" s="240"/>
      <c r="BY57" s="241"/>
      <c r="BZ57" s="264"/>
      <c r="CA57" s="264"/>
      <c r="CB57" s="264"/>
      <c r="CC57" s="264"/>
      <c r="CD57" s="264"/>
      <c r="CE57" s="264"/>
      <c r="CF57" s="264"/>
      <c r="CG57" s="264"/>
      <c r="CH57" s="264"/>
      <c r="CI57" s="264"/>
      <c r="CJ57" s="264"/>
      <c r="CK57" s="264"/>
      <c r="CL57" s="264"/>
      <c r="CM57" s="264"/>
      <c r="CN57" s="264"/>
      <c r="CO57" s="290"/>
    </row>
    <row r="58" spans="1:93" s="72" customFormat="1" ht="19.149999999999999" customHeight="1" x14ac:dyDescent="0.15">
      <c r="A58" s="259" t="s">
        <v>175</v>
      </c>
      <c r="B58" s="260"/>
      <c r="C58" s="260"/>
      <c r="D58" s="260"/>
      <c r="E58" s="263"/>
      <c r="F58" s="263"/>
      <c r="G58" s="263"/>
      <c r="H58" s="263"/>
      <c r="I58" s="263"/>
      <c r="J58" s="253"/>
      <c r="K58" s="254"/>
      <c r="L58" s="254"/>
      <c r="M58" s="254"/>
      <c r="N58" s="254"/>
      <c r="O58" s="254"/>
      <c r="P58" s="254"/>
      <c r="Q58" s="254"/>
      <c r="R58" s="254"/>
      <c r="S58" s="254"/>
      <c r="T58" s="255"/>
      <c r="U58" s="236"/>
      <c r="V58" s="237"/>
      <c r="W58" s="237"/>
      <c r="X58" s="237"/>
      <c r="Y58" s="237"/>
      <c r="Z58" s="237"/>
      <c r="AA58" s="237"/>
      <c r="AB58" s="237"/>
      <c r="AC58" s="237"/>
      <c r="AD58" s="238"/>
      <c r="AE58" s="236"/>
      <c r="AF58" s="237"/>
      <c r="AG58" s="237"/>
      <c r="AH58" s="237"/>
      <c r="AI58" s="237"/>
      <c r="AJ58" s="237"/>
      <c r="AK58" s="237"/>
      <c r="AL58" s="237"/>
      <c r="AM58" s="237"/>
      <c r="AN58" s="237"/>
      <c r="AO58" s="237"/>
      <c r="AP58" s="237"/>
      <c r="AQ58" s="238"/>
      <c r="AR58" s="242"/>
      <c r="AS58" s="242"/>
      <c r="AT58" s="242"/>
      <c r="AU58" s="242"/>
      <c r="AV58" s="242"/>
      <c r="AW58" s="242"/>
      <c r="AX58" s="242"/>
      <c r="AY58" s="243"/>
      <c r="AZ58" s="244"/>
      <c r="BA58" s="244"/>
      <c r="BB58" s="244"/>
      <c r="BC58" s="245"/>
      <c r="BD58" s="244"/>
      <c r="BE58" s="246"/>
      <c r="BF58" s="379"/>
      <c r="BG58" s="379"/>
      <c r="BH58" s="379"/>
      <c r="BI58" s="379"/>
      <c r="BJ58" s="379"/>
      <c r="BK58" s="379"/>
      <c r="BL58" s="379"/>
      <c r="BM58" s="379"/>
      <c r="BN58" s="379"/>
      <c r="BO58" s="379"/>
      <c r="BP58" s="379"/>
      <c r="BQ58" s="379"/>
      <c r="BR58" s="379"/>
      <c r="BS58" s="379"/>
      <c r="BT58" s="379"/>
      <c r="BU58" s="379"/>
      <c r="BV58" s="379"/>
      <c r="BW58" s="379"/>
      <c r="BX58" s="379"/>
      <c r="BY58" s="379"/>
      <c r="BZ58" s="263"/>
      <c r="CA58" s="263"/>
      <c r="CB58" s="263"/>
      <c r="CC58" s="263"/>
      <c r="CD58" s="263"/>
      <c r="CE58" s="263"/>
      <c r="CF58" s="263"/>
      <c r="CG58" s="263"/>
      <c r="CH58" s="263"/>
      <c r="CI58" s="263"/>
      <c r="CJ58" s="263"/>
      <c r="CK58" s="263"/>
      <c r="CL58" s="263"/>
      <c r="CM58" s="263"/>
      <c r="CN58" s="263"/>
      <c r="CO58" s="289"/>
    </row>
    <row r="59" spans="1:93" s="72" customFormat="1" ht="19.149999999999999" customHeight="1" thickBot="1" x14ac:dyDescent="0.2">
      <c r="A59" s="261"/>
      <c r="B59" s="262"/>
      <c r="C59" s="262"/>
      <c r="D59" s="262"/>
      <c r="E59" s="264"/>
      <c r="F59" s="264"/>
      <c r="G59" s="264"/>
      <c r="H59" s="264"/>
      <c r="I59" s="264"/>
      <c r="J59" s="256"/>
      <c r="K59" s="257"/>
      <c r="L59" s="257"/>
      <c r="M59" s="257"/>
      <c r="N59" s="257"/>
      <c r="O59" s="257"/>
      <c r="P59" s="257"/>
      <c r="Q59" s="257"/>
      <c r="R59" s="257"/>
      <c r="S59" s="257"/>
      <c r="T59" s="258"/>
      <c r="U59" s="239"/>
      <c r="V59" s="240"/>
      <c r="W59" s="240"/>
      <c r="X59" s="240"/>
      <c r="Y59" s="240"/>
      <c r="Z59" s="240"/>
      <c r="AA59" s="240"/>
      <c r="AB59" s="240"/>
      <c r="AC59" s="240"/>
      <c r="AD59" s="241"/>
      <c r="AE59" s="239"/>
      <c r="AF59" s="240"/>
      <c r="AG59" s="240"/>
      <c r="AH59" s="240"/>
      <c r="AI59" s="240"/>
      <c r="AJ59" s="240"/>
      <c r="AK59" s="240"/>
      <c r="AL59" s="240"/>
      <c r="AM59" s="240"/>
      <c r="AN59" s="240"/>
      <c r="AO59" s="240"/>
      <c r="AP59" s="240"/>
      <c r="AQ59" s="241"/>
      <c r="AR59" s="267" t="s">
        <v>208</v>
      </c>
      <c r="AS59" s="268"/>
      <c r="AT59" s="268"/>
      <c r="AU59" s="268"/>
      <c r="AV59" s="268"/>
      <c r="AW59" s="268"/>
      <c r="AX59" s="268"/>
      <c r="AY59" s="268"/>
      <c r="AZ59" s="268"/>
      <c r="BA59" s="268"/>
      <c r="BB59" s="268"/>
      <c r="BC59" s="128" t="s">
        <v>76</v>
      </c>
      <c r="BD59" s="268"/>
      <c r="BE59" s="268"/>
      <c r="BF59" s="268"/>
      <c r="BG59" s="268"/>
      <c r="BH59" s="128" t="s">
        <v>76</v>
      </c>
      <c r="BI59" s="268"/>
      <c r="BJ59" s="268"/>
      <c r="BK59" s="268"/>
      <c r="BL59" s="268"/>
      <c r="BM59" s="128" t="s">
        <v>76</v>
      </c>
      <c r="BN59" s="268"/>
      <c r="BO59" s="268"/>
      <c r="BP59" s="268"/>
      <c r="BQ59" s="268"/>
      <c r="BR59" s="128" t="s">
        <v>76</v>
      </c>
      <c r="BS59" s="268"/>
      <c r="BT59" s="268"/>
      <c r="BU59" s="268"/>
      <c r="BV59" s="268"/>
      <c r="BW59" s="380"/>
      <c r="BX59" s="240"/>
      <c r="BY59" s="241"/>
      <c r="BZ59" s="264"/>
      <c r="CA59" s="264"/>
      <c r="CB59" s="264"/>
      <c r="CC59" s="264"/>
      <c r="CD59" s="264"/>
      <c r="CE59" s="264"/>
      <c r="CF59" s="264"/>
      <c r="CG59" s="264"/>
      <c r="CH59" s="264"/>
      <c r="CI59" s="264"/>
      <c r="CJ59" s="264"/>
      <c r="CK59" s="264"/>
      <c r="CL59" s="264"/>
      <c r="CM59" s="264"/>
      <c r="CN59" s="264"/>
      <c r="CO59" s="290"/>
    </row>
    <row r="60" spans="1:93" s="72" customFormat="1" ht="19.149999999999999" customHeight="1" x14ac:dyDescent="0.15">
      <c r="A60" s="259" t="s">
        <v>176</v>
      </c>
      <c r="B60" s="260"/>
      <c r="C60" s="260"/>
      <c r="D60" s="260"/>
      <c r="E60" s="263"/>
      <c r="F60" s="263"/>
      <c r="G60" s="263"/>
      <c r="H60" s="263"/>
      <c r="I60" s="263"/>
      <c r="J60" s="253"/>
      <c r="K60" s="254"/>
      <c r="L60" s="254"/>
      <c r="M60" s="254"/>
      <c r="N60" s="254"/>
      <c r="O60" s="254"/>
      <c r="P60" s="254"/>
      <c r="Q60" s="254"/>
      <c r="R60" s="254"/>
      <c r="S60" s="254"/>
      <c r="T60" s="255"/>
      <c r="U60" s="236"/>
      <c r="V60" s="237"/>
      <c r="W60" s="237"/>
      <c r="X60" s="237"/>
      <c r="Y60" s="237"/>
      <c r="Z60" s="237"/>
      <c r="AA60" s="237"/>
      <c r="AB60" s="237"/>
      <c r="AC60" s="237"/>
      <c r="AD60" s="238"/>
      <c r="AE60" s="236"/>
      <c r="AF60" s="237"/>
      <c r="AG60" s="237"/>
      <c r="AH60" s="237"/>
      <c r="AI60" s="237"/>
      <c r="AJ60" s="237"/>
      <c r="AK60" s="237"/>
      <c r="AL60" s="237"/>
      <c r="AM60" s="237"/>
      <c r="AN60" s="237"/>
      <c r="AO60" s="237"/>
      <c r="AP60" s="237"/>
      <c r="AQ60" s="238"/>
      <c r="AR60" s="242"/>
      <c r="AS60" s="242"/>
      <c r="AT60" s="242"/>
      <c r="AU60" s="242"/>
      <c r="AV60" s="242"/>
      <c r="AW60" s="242"/>
      <c r="AX60" s="242"/>
      <c r="AY60" s="243"/>
      <c r="AZ60" s="244"/>
      <c r="BA60" s="244"/>
      <c r="BB60" s="244"/>
      <c r="BC60" s="245"/>
      <c r="BD60" s="244"/>
      <c r="BE60" s="246"/>
      <c r="BF60" s="379"/>
      <c r="BG60" s="379"/>
      <c r="BH60" s="379"/>
      <c r="BI60" s="379"/>
      <c r="BJ60" s="379"/>
      <c r="BK60" s="379"/>
      <c r="BL60" s="379"/>
      <c r="BM60" s="379"/>
      <c r="BN60" s="379"/>
      <c r="BO60" s="379"/>
      <c r="BP60" s="379"/>
      <c r="BQ60" s="379"/>
      <c r="BR60" s="379"/>
      <c r="BS60" s="379"/>
      <c r="BT60" s="379"/>
      <c r="BU60" s="379"/>
      <c r="BV60" s="379"/>
      <c r="BW60" s="379"/>
      <c r="BX60" s="379"/>
      <c r="BY60" s="379"/>
      <c r="BZ60" s="263"/>
      <c r="CA60" s="263"/>
      <c r="CB60" s="263"/>
      <c r="CC60" s="263"/>
      <c r="CD60" s="263"/>
      <c r="CE60" s="263"/>
      <c r="CF60" s="263"/>
      <c r="CG60" s="263"/>
      <c r="CH60" s="263"/>
      <c r="CI60" s="263"/>
      <c r="CJ60" s="263"/>
      <c r="CK60" s="263"/>
      <c r="CL60" s="263"/>
      <c r="CM60" s="263"/>
      <c r="CN60" s="263"/>
      <c r="CO60" s="289"/>
    </row>
    <row r="61" spans="1:93" s="72" customFormat="1" ht="19.149999999999999" customHeight="1" thickBot="1" x14ac:dyDescent="0.2">
      <c r="A61" s="261"/>
      <c r="B61" s="262"/>
      <c r="C61" s="262"/>
      <c r="D61" s="262"/>
      <c r="E61" s="264"/>
      <c r="F61" s="264"/>
      <c r="G61" s="264"/>
      <c r="H61" s="264"/>
      <c r="I61" s="264"/>
      <c r="J61" s="256"/>
      <c r="K61" s="257"/>
      <c r="L61" s="257"/>
      <c r="M61" s="257"/>
      <c r="N61" s="257"/>
      <c r="O61" s="257"/>
      <c r="P61" s="257"/>
      <c r="Q61" s="257"/>
      <c r="R61" s="257"/>
      <c r="S61" s="257"/>
      <c r="T61" s="258"/>
      <c r="U61" s="239"/>
      <c r="V61" s="240"/>
      <c r="W61" s="240"/>
      <c r="X61" s="240"/>
      <c r="Y61" s="240"/>
      <c r="Z61" s="240"/>
      <c r="AA61" s="240"/>
      <c r="AB61" s="240"/>
      <c r="AC61" s="240"/>
      <c r="AD61" s="241"/>
      <c r="AE61" s="239"/>
      <c r="AF61" s="240"/>
      <c r="AG61" s="240"/>
      <c r="AH61" s="240"/>
      <c r="AI61" s="240"/>
      <c r="AJ61" s="240"/>
      <c r="AK61" s="240"/>
      <c r="AL61" s="240"/>
      <c r="AM61" s="240"/>
      <c r="AN61" s="240"/>
      <c r="AO61" s="240"/>
      <c r="AP61" s="240"/>
      <c r="AQ61" s="241"/>
      <c r="AR61" s="267" t="s">
        <v>208</v>
      </c>
      <c r="AS61" s="268"/>
      <c r="AT61" s="268"/>
      <c r="AU61" s="268"/>
      <c r="AV61" s="268"/>
      <c r="AW61" s="268"/>
      <c r="AX61" s="268"/>
      <c r="AY61" s="268"/>
      <c r="AZ61" s="268"/>
      <c r="BA61" s="268"/>
      <c r="BB61" s="268"/>
      <c r="BC61" s="128" t="s">
        <v>76</v>
      </c>
      <c r="BD61" s="268"/>
      <c r="BE61" s="268"/>
      <c r="BF61" s="268"/>
      <c r="BG61" s="268"/>
      <c r="BH61" s="128" t="s">
        <v>76</v>
      </c>
      <c r="BI61" s="268"/>
      <c r="BJ61" s="268"/>
      <c r="BK61" s="268"/>
      <c r="BL61" s="268"/>
      <c r="BM61" s="128" t="s">
        <v>76</v>
      </c>
      <c r="BN61" s="268"/>
      <c r="BO61" s="268"/>
      <c r="BP61" s="268"/>
      <c r="BQ61" s="268"/>
      <c r="BR61" s="128" t="s">
        <v>76</v>
      </c>
      <c r="BS61" s="268"/>
      <c r="BT61" s="268"/>
      <c r="BU61" s="268"/>
      <c r="BV61" s="268"/>
      <c r="BW61" s="380"/>
      <c r="BX61" s="240"/>
      <c r="BY61" s="241"/>
      <c r="BZ61" s="264"/>
      <c r="CA61" s="264"/>
      <c r="CB61" s="264"/>
      <c r="CC61" s="264"/>
      <c r="CD61" s="264"/>
      <c r="CE61" s="264"/>
      <c r="CF61" s="264"/>
      <c r="CG61" s="264"/>
      <c r="CH61" s="264"/>
      <c r="CI61" s="264"/>
      <c r="CJ61" s="264"/>
      <c r="CK61" s="264"/>
      <c r="CL61" s="264"/>
      <c r="CM61" s="264"/>
      <c r="CN61" s="264"/>
      <c r="CO61" s="290"/>
    </row>
    <row r="62" spans="1:93" s="72" customFormat="1" ht="19.149999999999999" customHeight="1" x14ac:dyDescent="0.15">
      <c r="A62" s="259" t="s">
        <v>177</v>
      </c>
      <c r="B62" s="260"/>
      <c r="C62" s="260"/>
      <c r="D62" s="260"/>
      <c r="E62" s="263"/>
      <c r="F62" s="263"/>
      <c r="G62" s="263"/>
      <c r="H62" s="263"/>
      <c r="I62" s="263"/>
      <c r="J62" s="253"/>
      <c r="K62" s="254"/>
      <c r="L62" s="254"/>
      <c r="M62" s="254"/>
      <c r="N62" s="254"/>
      <c r="O62" s="254"/>
      <c r="P62" s="254"/>
      <c r="Q62" s="254"/>
      <c r="R62" s="254"/>
      <c r="S62" s="254"/>
      <c r="T62" s="255"/>
      <c r="U62" s="236"/>
      <c r="V62" s="237"/>
      <c r="W62" s="237"/>
      <c r="X62" s="237"/>
      <c r="Y62" s="237"/>
      <c r="Z62" s="237"/>
      <c r="AA62" s="237"/>
      <c r="AB62" s="237"/>
      <c r="AC62" s="237"/>
      <c r="AD62" s="238"/>
      <c r="AE62" s="236"/>
      <c r="AF62" s="237"/>
      <c r="AG62" s="237"/>
      <c r="AH62" s="237"/>
      <c r="AI62" s="237"/>
      <c r="AJ62" s="237"/>
      <c r="AK62" s="237"/>
      <c r="AL62" s="237"/>
      <c r="AM62" s="237"/>
      <c r="AN62" s="237"/>
      <c r="AO62" s="237"/>
      <c r="AP62" s="237"/>
      <c r="AQ62" s="238"/>
      <c r="AR62" s="242"/>
      <c r="AS62" s="242"/>
      <c r="AT62" s="242"/>
      <c r="AU62" s="242"/>
      <c r="AV62" s="242"/>
      <c r="AW62" s="242"/>
      <c r="AX62" s="242"/>
      <c r="AY62" s="243"/>
      <c r="AZ62" s="244"/>
      <c r="BA62" s="244"/>
      <c r="BB62" s="244"/>
      <c r="BC62" s="245"/>
      <c r="BD62" s="244"/>
      <c r="BE62" s="246"/>
      <c r="BF62" s="379"/>
      <c r="BG62" s="379"/>
      <c r="BH62" s="379"/>
      <c r="BI62" s="379"/>
      <c r="BJ62" s="379"/>
      <c r="BK62" s="379"/>
      <c r="BL62" s="379"/>
      <c r="BM62" s="379"/>
      <c r="BN62" s="379"/>
      <c r="BO62" s="379"/>
      <c r="BP62" s="379"/>
      <c r="BQ62" s="379"/>
      <c r="BR62" s="379"/>
      <c r="BS62" s="379"/>
      <c r="BT62" s="379"/>
      <c r="BU62" s="379"/>
      <c r="BV62" s="379"/>
      <c r="BW62" s="379"/>
      <c r="BX62" s="379"/>
      <c r="BY62" s="379"/>
      <c r="BZ62" s="263"/>
      <c r="CA62" s="263"/>
      <c r="CB62" s="263"/>
      <c r="CC62" s="263"/>
      <c r="CD62" s="263"/>
      <c r="CE62" s="263"/>
      <c r="CF62" s="263"/>
      <c r="CG62" s="263"/>
      <c r="CH62" s="263"/>
      <c r="CI62" s="263"/>
      <c r="CJ62" s="263"/>
      <c r="CK62" s="263"/>
      <c r="CL62" s="263"/>
      <c r="CM62" s="263"/>
      <c r="CN62" s="263"/>
      <c r="CO62" s="289"/>
    </row>
    <row r="63" spans="1:93" s="72" customFormat="1" ht="19.149999999999999" customHeight="1" thickBot="1" x14ac:dyDescent="0.2">
      <c r="A63" s="261"/>
      <c r="B63" s="262"/>
      <c r="C63" s="262"/>
      <c r="D63" s="262"/>
      <c r="E63" s="264"/>
      <c r="F63" s="264"/>
      <c r="G63" s="264"/>
      <c r="H63" s="264"/>
      <c r="I63" s="264"/>
      <c r="J63" s="256"/>
      <c r="K63" s="257"/>
      <c r="L63" s="257"/>
      <c r="M63" s="257"/>
      <c r="N63" s="257"/>
      <c r="O63" s="257"/>
      <c r="P63" s="257"/>
      <c r="Q63" s="257"/>
      <c r="R63" s="257"/>
      <c r="S63" s="257"/>
      <c r="T63" s="258"/>
      <c r="U63" s="239"/>
      <c r="V63" s="240"/>
      <c r="W63" s="240"/>
      <c r="X63" s="240"/>
      <c r="Y63" s="240"/>
      <c r="Z63" s="240"/>
      <c r="AA63" s="240"/>
      <c r="AB63" s="240"/>
      <c r="AC63" s="240"/>
      <c r="AD63" s="241"/>
      <c r="AE63" s="239"/>
      <c r="AF63" s="240"/>
      <c r="AG63" s="240"/>
      <c r="AH63" s="240"/>
      <c r="AI63" s="240"/>
      <c r="AJ63" s="240"/>
      <c r="AK63" s="240"/>
      <c r="AL63" s="240"/>
      <c r="AM63" s="240"/>
      <c r="AN63" s="240"/>
      <c r="AO63" s="240"/>
      <c r="AP63" s="240"/>
      <c r="AQ63" s="241"/>
      <c r="AR63" s="267" t="s">
        <v>208</v>
      </c>
      <c r="AS63" s="268"/>
      <c r="AT63" s="268"/>
      <c r="AU63" s="268"/>
      <c r="AV63" s="268"/>
      <c r="AW63" s="268"/>
      <c r="AX63" s="268"/>
      <c r="AY63" s="268"/>
      <c r="AZ63" s="268"/>
      <c r="BA63" s="268"/>
      <c r="BB63" s="268"/>
      <c r="BC63" s="128" t="s">
        <v>76</v>
      </c>
      <c r="BD63" s="268"/>
      <c r="BE63" s="268"/>
      <c r="BF63" s="268"/>
      <c r="BG63" s="268"/>
      <c r="BH63" s="128" t="s">
        <v>76</v>
      </c>
      <c r="BI63" s="268"/>
      <c r="BJ63" s="268"/>
      <c r="BK63" s="268"/>
      <c r="BL63" s="268"/>
      <c r="BM63" s="128" t="s">
        <v>76</v>
      </c>
      <c r="BN63" s="268"/>
      <c r="BO63" s="268"/>
      <c r="BP63" s="268"/>
      <c r="BQ63" s="268"/>
      <c r="BR63" s="128" t="s">
        <v>76</v>
      </c>
      <c r="BS63" s="268"/>
      <c r="BT63" s="268"/>
      <c r="BU63" s="268"/>
      <c r="BV63" s="268"/>
      <c r="BW63" s="380"/>
      <c r="BX63" s="240"/>
      <c r="BY63" s="241"/>
      <c r="BZ63" s="264"/>
      <c r="CA63" s="264"/>
      <c r="CB63" s="264"/>
      <c r="CC63" s="264"/>
      <c r="CD63" s="264"/>
      <c r="CE63" s="264"/>
      <c r="CF63" s="264"/>
      <c r="CG63" s="264"/>
      <c r="CH63" s="264"/>
      <c r="CI63" s="264"/>
      <c r="CJ63" s="264"/>
      <c r="CK63" s="264"/>
      <c r="CL63" s="264"/>
      <c r="CM63" s="264"/>
      <c r="CN63" s="264"/>
      <c r="CO63" s="290"/>
    </row>
    <row r="64" spans="1:93" s="72" customFormat="1" ht="19.149999999999999" customHeight="1" x14ac:dyDescent="0.15">
      <c r="A64" s="259" t="s">
        <v>178</v>
      </c>
      <c r="B64" s="260"/>
      <c r="C64" s="260"/>
      <c r="D64" s="260"/>
      <c r="E64" s="263"/>
      <c r="F64" s="263"/>
      <c r="G64" s="263"/>
      <c r="H64" s="263"/>
      <c r="I64" s="263"/>
      <c r="J64" s="253"/>
      <c r="K64" s="254"/>
      <c r="L64" s="254"/>
      <c r="M64" s="254"/>
      <c r="N64" s="254"/>
      <c r="O64" s="254"/>
      <c r="P64" s="254"/>
      <c r="Q64" s="254"/>
      <c r="R64" s="254"/>
      <c r="S64" s="254"/>
      <c r="T64" s="255"/>
      <c r="U64" s="236"/>
      <c r="V64" s="237"/>
      <c r="W64" s="237"/>
      <c r="X64" s="237"/>
      <c r="Y64" s="237"/>
      <c r="Z64" s="237"/>
      <c r="AA64" s="237"/>
      <c r="AB64" s="237"/>
      <c r="AC64" s="237"/>
      <c r="AD64" s="238"/>
      <c r="AE64" s="236"/>
      <c r="AF64" s="237"/>
      <c r="AG64" s="237"/>
      <c r="AH64" s="237"/>
      <c r="AI64" s="237"/>
      <c r="AJ64" s="237"/>
      <c r="AK64" s="237"/>
      <c r="AL64" s="237"/>
      <c r="AM64" s="237"/>
      <c r="AN64" s="237"/>
      <c r="AO64" s="237"/>
      <c r="AP64" s="237"/>
      <c r="AQ64" s="238"/>
      <c r="AR64" s="242"/>
      <c r="AS64" s="242"/>
      <c r="AT64" s="242"/>
      <c r="AU64" s="242"/>
      <c r="AV64" s="242"/>
      <c r="AW64" s="242"/>
      <c r="AX64" s="242"/>
      <c r="AY64" s="243"/>
      <c r="AZ64" s="244"/>
      <c r="BA64" s="244"/>
      <c r="BB64" s="244"/>
      <c r="BC64" s="245"/>
      <c r="BD64" s="244"/>
      <c r="BE64" s="246"/>
      <c r="BF64" s="379"/>
      <c r="BG64" s="379"/>
      <c r="BH64" s="379"/>
      <c r="BI64" s="379"/>
      <c r="BJ64" s="379"/>
      <c r="BK64" s="379"/>
      <c r="BL64" s="379"/>
      <c r="BM64" s="379"/>
      <c r="BN64" s="379"/>
      <c r="BO64" s="379"/>
      <c r="BP64" s="379"/>
      <c r="BQ64" s="379"/>
      <c r="BR64" s="379"/>
      <c r="BS64" s="379"/>
      <c r="BT64" s="379"/>
      <c r="BU64" s="379"/>
      <c r="BV64" s="379"/>
      <c r="BW64" s="379"/>
      <c r="BX64" s="379"/>
      <c r="BY64" s="379"/>
      <c r="BZ64" s="263"/>
      <c r="CA64" s="263"/>
      <c r="CB64" s="263"/>
      <c r="CC64" s="263"/>
      <c r="CD64" s="263"/>
      <c r="CE64" s="263"/>
      <c r="CF64" s="263"/>
      <c r="CG64" s="263"/>
      <c r="CH64" s="263"/>
      <c r="CI64" s="263"/>
      <c r="CJ64" s="263"/>
      <c r="CK64" s="263"/>
      <c r="CL64" s="263"/>
      <c r="CM64" s="263"/>
      <c r="CN64" s="263"/>
      <c r="CO64" s="289"/>
    </row>
    <row r="65" spans="1:93" s="72" customFormat="1" ht="19.149999999999999" customHeight="1" thickBot="1" x14ac:dyDescent="0.2">
      <c r="A65" s="261"/>
      <c r="B65" s="262"/>
      <c r="C65" s="262"/>
      <c r="D65" s="262"/>
      <c r="E65" s="264"/>
      <c r="F65" s="264"/>
      <c r="G65" s="264"/>
      <c r="H65" s="264"/>
      <c r="I65" s="264"/>
      <c r="J65" s="256"/>
      <c r="K65" s="257"/>
      <c r="L65" s="257"/>
      <c r="M65" s="257"/>
      <c r="N65" s="257"/>
      <c r="O65" s="257"/>
      <c r="P65" s="257"/>
      <c r="Q65" s="257"/>
      <c r="R65" s="257"/>
      <c r="S65" s="257"/>
      <c r="T65" s="258"/>
      <c r="U65" s="239"/>
      <c r="V65" s="240"/>
      <c r="W65" s="240"/>
      <c r="X65" s="240"/>
      <c r="Y65" s="240"/>
      <c r="Z65" s="240"/>
      <c r="AA65" s="240"/>
      <c r="AB65" s="240"/>
      <c r="AC65" s="240"/>
      <c r="AD65" s="241"/>
      <c r="AE65" s="239"/>
      <c r="AF65" s="240"/>
      <c r="AG65" s="240"/>
      <c r="AH65" s="240"/>
      <c r="AI65" s="240"/>
      <c r="AJ65" s="240"/>
      <c r="AK65" s="240"/>
      <c r="AL65" s="240"/>
      <c r="AM65" s="240"/>
      <c r="AN65" s="240"/>
      <c r="AO65" s="240"/>
      <c r="AP65" s="240"/>
      <c r="AQ65" s="241"/>
      <c r="AR65" s="267" t="s">
        <v>208</v>
      </c>
      <c r="AS65" s="268"/>
      <c r="AT65" s="268"/>
      <c r="AU65" s="268"/>
      <c r="AV65" s="268"/>
      <c r="AW65" s="268"/>
      <c r="AX65" s="268"/>
      <c r="AY65" s="268"/>
      <c r="AZ65" s="268"/>
      <c r="BA65" s="268"/>
      <c r="BB65" s="268"/>
      <c r="BC65" s="128" t="s">
        <v>76</v>
      </c>
      <c r="BD65" s="268"/>
      <c r="BE65" s="268"/>
      <c r="BF65" s="268"/>
      <c r="BG65" s="268"/>
      <c r="BH65" s="128" t="s">
        <v>76</v>
      </c>
      <c r="BI65" s="268"/>
      <c r="BJ65" s="268"/>
      <c r="BK65" s="268"/>
      <c r="BL65" s="268"/>
      <c r="BM65" s="128" t="s">
        <v>76</v>
      </c>
      <c r="BN65" s="268"/>
      <c r="BO65" s="268"/>
      <c r="BP65" s="268"/>
      <c r="BQ65" s="268"/>
      <c r="BR65" s="128" t="s">
        <v>76</v>
      </c>
      <c r="BS65" s="268"/>
      <c r="BT65" s="268"/>
      <c r="BU65" s="268"/>
      <c r="BV65" s="268"/>
      <c r="BW65" s="380"/>
      <c r="BX65" s="240"/>
      <c r="BY65" s="241"/>
      <c r="BZ65" s="264"/>
      <c r="CA65" s="264"/>
      <c r="CB65" s="264"/>
      <c r="CC65" s="264"/>
      <c r="CD65" s="264"/>
      <c r="CE65" s="264"/>
      <c r="CF65" s="264"/>
      <c r="CG65" s="264"/>
      <c r="CH65" s="264"/>
      <c r="CI65" s="264"/>
      <c r="CJ65" s="264"/>
      <c r="CK65" s="264"/>
      <c r="CL65" s="264"/>
      <c r="CM65" s="264"/>
      <c r="CN65" s="264"/>
      <c r="CO65" s="290"/>
    </row>
    <row r="66" spans="1:93" s="66" customFormat="1" ht="5.25" customHeight="1" x14ac:dyDescent="0.15">
      <c r="A66" s="111"/>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112"/>
    </row>
    <row r="67" spans="1:93" s="67" customFormat="1" ht="21.2" customHeight="1" x14ac:dyDescent="0.15">
      <c r="A67" s="320" t="s">
        <v>236</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2"/>
    </row>
    <row r="68" spans="1:93" s="67" customFormat="1" ht="89.25" customHeight="1" x14ac:dyDescent="0.15">
      <c r="A68" s="313"/>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14"/>
      <c r="BU68" s="314"/>
      <c r="BV68" s="314"/>
      <c r="BW68" s="314"/>
      <c r="BX68" s="314"/>
      <c r="BY68" s="314"/>
      <c r="BZ68" s="314"/>
      <c r="CA68" s="314"/>
      <c r="CB68" s="314"/>
      <c r="CC68" s="314"/>
      <c r="CD68" s="314"/>
      <c r="CE68" s="314"/>
      <c r="CF68" s="314"/>
      <c r="CG68" s="314"/>
      <c r="CH68" s="314"/>
      <c r="CI68" s="314"/>
      <c r="CJ68" s="314"/>
      <c r="CK68" s="314"/>
      <c r="CL68" s="314"/>
      <c r="CM68" s="314"/>
      <c r="CN68" s="314"/>
      <c r="CO68" s="315"/>
    </row>
    <row r="69" spans="1:93" s="67" customFormat="1" ht="21.2" customHeight="1" x14ac:dyDescent="0.1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row>
    <row r="70" spans="1:93" s="67" customFormat="1" ht="21.2" customHeight="1" x14ac:dyDescent="0.1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row>
    <row r="71" spans="1:93" s="67" customFormat="1" ht="21.2" customHeight="1" x14ac:dyDescent="0.1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row>
    <row r="72" spans="1:93" s="67" customFormat="1" ht="21.2" customHeight="1" x14ac:dyDescent="0.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row>
    <row r="73" spans="1:93" s="67" customFormat="1" ht="21.2" customHeight="1" x14ac:dyDescent="0.1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row>
    <row r="74" spans="1:93" s="67" customFormat="1" ht="21.2" customHeight="1" x14ac:dyDescent="0.1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row>
    <row r="75" spans="1:93" s="67" customFormat="1" ht="21.2" customHeight="1" x14ac:dyDescent="0.15">
      <c r="AZ75" s="66"/>
      <c r="BA75" s="66"/>
      <c r="BB75" s="66"/>
      <c r="BC75" s="66"/>
      <c r="BD75" s="66"/>
      <c r="BE75" s="66"/>
      <c r="BF75" s="66"/>
    </row>
    <row r="76" spans="1:93" s="67" customFormat="1" ht="21.2" customHeight="1" x14ac:dyDescent="0.15"/>
    <row r="77" spans="1:93" s="67" customFormat="1" ht="21.2" customHeight="1" x14ac:dyDescent="0.15"/>
    <row r="78" spans="1:93" s="67" customFormat="1" ht="21.2" customHeight="1" x14ac:dyDescent="0.15"/>
    <row r="79" spans="1:93" s="67" customFormat="1" ht="21.2" customHeight="1" x14ac:dyDescent="0.15"/>
    <row r="80" spans="1:93" s="67" customFormat="1" ht="21.2" customHeight="1" x14ac:dyDescent="0.15"/>
    <row r="81" s="67" customFormat="1" ht="21.2" customHeight="1" x14ac:dyDescent="0.15"/>
    <row r="82" s="67" customFormat="1" ht="21.2" customHeight="1" x14ac:dyDescent="0.15"/>
    <row r="83" s="67" customFormat="1" ht="21.2" customHeight="1" x14ac:dyDescent="0.15"/>
    <row r="84" s="67" customFormat="1" ht="21.2" customHeight="1" x14ac:dyDescent="0.15"/>
    <row r="85" s="67" customFormat="1" ht="21.2" customHeight="1" x14ac:dyDescent="0.15"/>
    <row r="86" s="67" customFormat="1" ht="21.2" customHeight="1" x14ac:dyDescent="0.15"/>
    <row r="87" s="67" customFormat="1" ht="21.2" customHeight="1" x14ac:dyDescent="0.15"/>
    <row r="88" s="67" customFormat="1" ht="21.2" customHeight="1" x14ac:dyDescent="0.15"/>
    <row r="89" s="67" customFormat="1" ht="21.2" customHeight="1" x14ac:dyDescent="0.15"/>
    <row r="90" s="67" customFormat="1" ht="21.2" customHeight="1" x14ac:dyDescent="0.15"/>
    <row r="91" s="67" customFormat="1" ht="21.2" customHeight="1" x14ac:dyDescent="0.15"/>
    <row r="92" s="67" customFormat="1" ht="21.2" customHeight="1" x14ac:dyDescent="0.15"/>
    <row r="93" s="67" customFormat="1" ht="21.2" customHeight="1" x14ac:dyDescent="0.15"/>
    <row r="94" s="67" customFormat="1" ht="21.2" customHeight="1" x14ac:dyDescent="0.15"/>
    <row r="95" s="67" customFormat="1" ht="21.2" customHeight="1" x14ac:dyDescent="0.15"/>
    <row r="96" s="67" customFormat="1" ht="21.2" customHeight="1" x14ac:dyDescent="0.15"/>
    <row r="97" s="67" customFormat="1" ht="21.2" customHeight="1" x14ac:dyDescent="0.15"/>
    <row r="98" s="67" customFormat="1" ht="21.2" customHeight="1" x14ac:dyDescent="0.15"/>
    <row r="99" s="67" customFormat="1" ht="21.2" customHeight="1" x14ac:dyDescent="0.15"/>
    <row r="100" s="67" customFormat="1" ht="21.2" customHeight="1" x14ac:dyDescent="0.15"/>
    <row r="101" s="67" customFormat="1" ht="21.2" customHeight="1" x14ac:dyDescent="0.15"/>
    <row r="102" s="67" customFormat="1" ht="21.2" customHeight="1" x14ac:dyDescent="0.15"/>
    <row r="103" s="67" customFormat="1" ht="21.2" customHeight="1" x14ac:dyDescent="0.15"/>
    <row r="104" s="67" customFormat="1" ht="21.2" customHeight="1" x14ac:dyDescent="0.15"/>
    <row r="105" s="67" customFormat="1" ht="21.2" customHeight="1" x14ac:dyDescent="0.15"/>
    <row r="106" s="67" customFormat="1" ht="21.2" customHeight="1" x14ac:dyDescent="0.15"/>
    <row r="107" s="67" customFormat="1" ht="21.2" customHeight="1" x14ac:dyDescent="0.15"/>
    <row r="108" s="67" customFormat="1" ht="21.2" customHeight="1" x14ac:dyDescent="0.15"/>
    <row r="109" s="67" customFormat="1" ht="21.2" customHeight="1" x14ac:dyDescent="0.15"/>
    <row r="110" s="67" customFormat="1" ht="21.2" customHeight="1" x14ac:dyDescent="0.15"/>
    <row r="111" s="67" customFormat="1" ht="21.2" customHeight="1" x14ac:dyDescent="0.15"/>
    <row r="112" s="67" customFormat="1" ht="21.2" customHeight="1" x14ac:dyDescent="0.15"/>
    <row r="113" s="67" customFormat="1" ht="21.2" customHeight="1" x14ac:dyDescent="0.15"/>
    <row r="114" s="67" customFormat="1" ht="21.2" customHeight="1" x14ac:dyDescent="0.15"/>
    <row r="115" s="67" customFormat="1" ht="21.2" customHeight="1" x14ac:dyDescent="0.15"/>
    <row r="116" s="67" customFormat="1" ht="21.2" customHeight="1" x14ac:dyDescent="0.15"/>
    <row r="117" s="67" customFormat="1" ht="21.2" customHeight="1" x14ac:dyDescent="0.15"/>
    <row r="118" s="67" customFormat="1" ht="21.2" customHeight="1" x14ac:dyDescent="0.15"/>
    <row r="119" s="67" customFormat="1" ht="21.2" customHeight="1" x14ac:dyDescent="0.15"/>
    <row r="120" s="67" customFormat="1" ht="21.2" customHeight="1" x14ac:dyDescent="0.15"/>
    <row r="121" s="67" customFormat="1" ht="21.2" customHeight="1" x14ac:dyDescent="0.15"/>
    <row r="122" s="67" customFormat="1" ht="21.2" customHeight="1" x14ac:dyDescent="0.15"/>
    <row r="123" s="67" customFormat="1" ht="21.2" customHeight="1" x14ac:dyDescent="0.15"/>
    <row r="124" s="67" customFormat="1" ht="21.2" customHeight="1" x14ac:dyDescent="0.15"/>
    <row r="125" s="67" customFormat="1" ht="21.2" customHeight="1" x14ac:dyDescent="0.15"/>
    <row r="126" s="67" customFormat="1" ht="21.2" customHeight="1" x14ac:dyDescent="0.15"/>
    <row r="127" s="67" customFormat="1" ht="21.2" customHeight="1" x14ac:dyDescent="0.15"/>
    <row r="128" s="67" customFormat="1" ht="21.2" customHeight="1" x14ac:dyDescent="0.15"/>
    <row r="129" s="67" customFormat="1" ht="21.2" customHeight="1" x14ac:dyDescent="0.15"/>
    <row r="130" s="67" customFormat="1" ht="21.2" customHeight="1" x14ac:dyDescent="0.15"/>
    <row r="131" s="67" customFormat="1" ht="21.2" customHeight="1" x14ac:dyDescent="0.15"/>
    <row r="132" s="67" customFormat="1" ht="21.2" customHeight="1" x14ac:dyDescent="0.15"/>
    <row r="133" s="67" customFormat="1" ht="21.2" customHeight="1" x14ac:dyDescent="0.15"/>
    <row r="134" s="67" customFormat="1" ht="21.2" customHeight="1" x14ac:dyDescent="0.15"/>
    <row r="135" s="67" customFormat="1" ht="21.2" customHeight="1" x14ac:dyDescent="0.15"/>
    <row r="136" s="67" customFormat="1" ht="21.2" customHeight="1" x14ac:dyDescent="0.15"/>
    <row r="137" s="67" customFormat="1" ht="21.2" customHeight="1" x14ac:dyDescent="0.15"/>
    <row r="138" s="67" customFormat="1" ht="21.2" customHeight="1" x14ac:dyDescent="0.15"/>
    <row r="139" s="67" customFormat="1" ht="21.2" customHeight="1" x14ac:dyDescent="0.15"/>
    <row r="140" s="67" customFormat="1" ht="21.2" customHeight="1" x14ac:dyDescent="0.15"/>
    <row r="141" ht="21.2" customHeight="1" x14ac:dyDescent="0.15"/>
    <row r="142" ht="21.2" customHeight="1" x14ac:dyDescent="0.15"/>
    <row r="143" ht="21.2" customHeight="1" x14ac:dyDescent="0.15"/>
    <row r="144" ht="21.2" customHeight="1" x14ac:dyDescent="0.15"/>
    <row r="145" ht="21.2" customHeight="1" x14ac:dyDescent="0.15"/>
    <row r="146" ht="21.2" customHeight="1" x14ac:dyDescent="0.15"/>
    <row r="147" ht="21.2" customHeight="1" x14ac:dyDescent="0.15"/>
    <row r="148" ht="21.2" customHeight="1" x14ac:dyDescent="0.15"/>
    <row r="149" ht="21.2" customHeight="1" x14ac:dyDescent="0.15"/>
    <row r="150" ht="21.2" customHeight="1" x14ac:dyDescent="0.15"/>
    <row r="151" ht="21.2" customHeight="1" x14ac:dyDescent="0.15"/>
    <row r="152" ht="21.2" customHeight="1" x14ac:dyDescent="0.15"/>
    <row r="153" ht="21.2" customHeight="1" x14ac:dyDescent="0.15"/>
    <row r="154" ht="21.2" customHeight="1" x14ac:dyDescent="0.15"/>
    <row r="155" ht="21.2" customHeight="1" x14ac:dyDescent="0.15"/>
    <row r="156" ht="21.2" customHeight="1" x14ac:dyDescent="0.15"/>
    <row r="157" ht="21.2" customHeight="1" x14ac:dyDescent="0.15"/>
    <row r="158" ht="21.2" customHeight="1" x14ac:dyDescent="0.15"/>
    <row r="159" ht="21.2" customHeight="1" x14ac:dyDescent="0.15"/>
    <row r="160" ht="21.2" customHeight="1" x14ac:dyDescent="0.15"/>
  </sheetData>
  <sheetProtection password="CE28" sheet="1" objects="1" scenarios="1"/>
  <mergeCells count="475">
    <mergeCell ref="BZ22:CO23"/>
    <mergeCell ref="AR23:AX23"/>
    <mergeCell ref="AY23:BB23"/>
    <mergeCell ref="BC23:BE23"/>
    <mergeCell ref="BF23:BL23"/>
    <mergeCell ref="A22:D23"/>
    <mergeCell ref="E22:I23"/>
    <mergeCell ref="BF22:BL22"/>
    <mergeCell ref="BM23:BY23"/>
    <mergeCell ref="J22:T23"/>
    <mergeCell ref="U22:AD23"/>
    <mergeCell ref="AE22:AQ23"/>
    <mergeCell ref="E34:I35"/>
    <mergeCell ref="J34:T35"/>
    <mergeCell ref="BZ34:CO35"/>
    <mergeCell ref="BF35:BL35"/>
    <mergeCell ref="BM35:BY35"/>
    <mergeCell ref="AY36:BB36"/>
    <mergeCell ref="BC36:BE36"/>
    <mergeCell ref="BZ20:CO21"/>
    <mergeCell ref="AY21:BB21"/>
    <mergeCell ref="BC21:BE21"/>
    <mergeCell ref="BZ24:CO25"/>
    <mergeCell ref="AY25:BB25"/>
    <mergeCell ref="BC25:BE25"/>
    <mergeCell ref="BF25:BL25"/>
    <mergeCell ref="BF24:BL24"/>
    <mergeCell ref="BM24:BS24"/>
    <mergeCell ref="BT24:BY24"/>
    <mergeCell ref="BM25:BY25"/>
    <mergeCell ref="BZ30:CO31"/>
    <mergeCell ref="BZ32:CO33"/>
    <mergeCell ref="BZ36:CO37"/>
    <mergeCell ref="BC37:BE37"/>
    <mergeCell ref="BF37:BL37"/>
    <mergeCell ref="E20:I21"/>
    <mergeCell ref="BT30:BY30"/>
    <mergeCell ref="BT32:BY32"/>
    <mergeCell ref="A36:D37"/>
    <mergeCell ref="E36:I37"/>
    <mergeCell ref="AR33:AX33"/>
    <mergeCell ref="AY33:BB33"/>
    <mergeCell ref="BC33:BE33"/>
    <mergeCell ref="BF33:BL33"/>
    <mergeCell ref="AR32:AX32"/>
    <mergeCell ref="BF32:BL32"/>
    <mergeCell ref="BM32:BS32"/>
    <mergeCell ref="A32:D33"/>
    <mergeCell ref="E32:I33"/>
    <mergeCell ref="BM33:BY33"/>
    <mergeCell ref="BM37:BY37"/>
    <mergeCell ref="AR37:AX37"/>
    <mergeCell ref="AY37:BB37"/>
    <mergeCell ref="BF34:BL34"/>
    <mergeCell ref="BM34:BS34"/>
    <mergeCell ref="BT34:BY34"/>
    <mergeCell ref="J36:T37"/>
    <mergeCell ref="U36:AD37"/>
    <mergeCell ref="AE36:AQ37"/>
    <mergeCell ref="A34:D35"/>
    <mergeCell ref="BM31:BY31"/>
    <mergeCell ref="BF28:BL28"/>
    <mergeCell ref="BM28:BS28"/>
    <mergeCell ref="BT28:BY28"/>
    <mergeCell ref="AR29:AX29"/>
    <mergeCell ref="AY29:BB29"/>
    <mergeCell ref="BC29:BE29"/>
    <mergeCell ref="A28:D29"/>
    <mergeCell ref="E28:I29"/>
    <mergeCell ref="BM29:BY29"/>
    <mergeCell ref="BF29:BL29"/>
    <mergeCell ref="J28:T29"/>
    <mergeCell ref="U28:AD29"/>
    <mergeCell ref="AE28:AQ29"/>
    <mergeCell ref="J30:T31"/>
    <mergeCell ref="U30:AD31"/>
    <mergeCell ref="AE30:AQ31"/>
    <mergeCell ref="AR31:AX31"/>
    <mergeCell ref="AY31:BB31"/>
    <mergeCell ref="BC31:BE31"/>
    <mergeCell ref="BF31:BL31"/>
    <mergeCell ref="AR30:AX30"/>
    <mergeCell ref="BF30:BL30"/>
    <mergeCell ref="BM30:BS30"/>
    <mergeCell ref="BI59:BL59"/>
    <mergeCell ref="BN59:BQ59"/>
    <mergeCell ref="BS59:BV59"/>
    <mergeCell ref="BW59:BY59"/>
    <mergeCell ref="AR58:AX58"/>
    <mergeCell ref="BF58:BL58"/>
    <mergeCell ref="BM58:BS58"/>
    <mergeCell ref="BT58:BY58"/>
    <mergeCell ref="AR36:AX36"/>
    <mergeCell ref="BF36:BL36"/>
    <mergeCell ref="BM36:BS36"/>
    <mergeCell ref="BT36:BY36"/>
    <mergeCell ref="BM54:BS54"/>
    <mergeCell ref="BT54:BY54"/>
    <mergeCell ref="BF52:BL52"/>
    <mergeCell ref="BM52:BS52"/>
    <mergeCell ref="BT52:BY52"/>
    <mergeCell ref="AR54:AX54"/>
    <mergeCell ref="BF54:BL54"/>
    <mergeCell ref="BS41:BV41"/>
    <mergeCell ref="BW41:BY41"/>
    <mergeCell ref="BT48:BY48"/>
    <mergeCell ref="BT42:BY42"/>
    <mergeCell ref="AY43:BB43"/>
    <mergeCell ref="A58:D59"/>
    <mergeCell ref="E58:I59"/>
    <mergeCell ref="A56:D57"/>
    <mergeCell ref="E56:I57"/>
    <mergeCell ref="A54:D55"/>
    <mergeCell ref="E54:I55"/>
    <mergeCell ref="BZ56:CO57"/>
    <mergeCell ref="AR57:AX57"/>
    <mergeCell ref="AY57:BB57"/>
    <mergeCell ref="BD57:BG57"/>
    <mergeCell ref="BI57:BL57"/>
    <mergeCell ref="BN57:BQ57"/>
    <mergeCell ref="BS57:BV57"/>
    <mergeCell ref="BW57:BY57"/>
    <mergeCell ref="AR56:AX56"/>
    <mergeCell ref="BF56:BL56"/>
    <mergeCell ref="BM56:BS56"/>
    <mergeCell ref="BT56:BY56"/>
    <mergeCell ref="BZ58:CO59"/>
    <mergeCell ref="AR59:AX59"/>
    <mergeCell ref="AY59:BB59"/>
    <mergeCell ref="BD59:BG59"/>
    <mergeCell ref="BS55:BV55"/>
    <mergeCell ref="BW55:BY55"/>
    <mergeCell ref="BD65:BG65"/>
    <mergeCell ref="BI65:BL65"/>
    <mergeCell ref="BN65:BQ65"/>
    <mergeCell ref="BS65:BV65"/>
    <mergeCell ref="BW65:BY65"/>
    <mergeCell ref="AR64:AX64"/>
    <mergeCell ref="BF64:BL64"/>
    <mergeCell ref="BM64:BS64"/>
    <mergeCell ref="BT64:BY64"/>
    <mergeCell ref="AY64:BB64"/>
    <mergeCell ref="BC64:BE64"/>
    <mergeCell ref="A64:D65"/>
    <mergeCell ref="E64:I65"/>
    <mergeCell ref="BZ62:CO63"/>
    <mergeCell ref="BZ54:CO55"/>
    <mergeCell ref="AR55:AX55"/>
    <mergeCell ref="AY55:BB55"/>
    <mergeCell ref="BD55:BG55"/>
    <mergeCell ref="BI55:BL55"/>
    <mergeCell ref="BN55:BQ55"/>
    <mergeCell ref="AY63:BB63"/>
    <mergeCell ref="BD63:BG63"/>
    <mergeCell ref="BI63:BL63"/>
    <mergeCell ref="BN63:BQ63"/>
    <mergeCell ref="BS63:BV63"/>
    <mergeCell ref="BW63:BY63"/>
    <mergeCell ref="AR62:AX62"/>
    <mergeCell ref="BF62:BL62"/>
    <mergeCell ref="BM62:BS62"/>
    <mergeCell ref="BT62:BY62"/>
    <mergeCell ref="J62:T63"/>
    <mergeCell ref="J64:T65"/>
    <mergeCell ref="BZ64:CO65"/>
    <mergeCell ref="AR65:AX65"/>
    <mergeCell ref="AY65:BB65"/>
    <mergeCell ref="A62:D63"/>
    <mergeCell ref="E62:I63"/>
    <mergeCell ref="BZ60:CO61"/>
    <mergeCell ref="AR61:AX61"/>
    <mergeCell ref="AY61:BB61"/>
    <mergeCell ref="BD61:BG61"/>
    <mergeCell ref="BI61:BL61"/>
    <mergeCell ref="BN61:BQ61"/>
    <mergeCell ref="BS61:BV61"/>
    <mergeCell ref="BW61:BY61"/>
    <mergeCell ref="AR60:AX60"/>
    <mergeCell ref="BF60:BL60"/>
    <mergeCell ref="BM60:BS60"/>
    <mergeCell ref="BT60:BY60"/>
    <mergeCell ref="A60:D61"/>
    <mergeCell ref="E60:I61"/>
    <mergeCell ref="AR63:AX63"/>
    <mergeCell ref="U62:AD63"/>
    <mergeCell ref="AY60:BB60"/>
    <mergeCell ref="BC60:BE60"/>
    <mergeCell ref="AY62:BB62"/>
    <mergeCell ref="BC62:BE62"/>
    <mergeCell ref="A52:D53"/>
    <mergeCell ref="E52:I53"/>
    <mergeCell ref="BZ50:CO51"/>
    <mergeCell ref="AR51:AX51"/>
    <mergeCell ref="AY51:BB51"/>
    <mergeCell ref="BD51:BG51"/>
    <mergeCell ref="BI51:BL51"/>
    <mergeCell ref="BN51:BQ51"/>
    <mergeCell ref="BS51:BV51"/>
    <mergeCell ref="BW51:BY51"/>
    <mergeCell ref="AR50:AX50"/>
    <mergeCell ref="BF50:BL50"/>
    <mergeCell ref="BM50:BS50"/>
    <mergeCell ref="BT50:BY50"/>
    <mergeCell ref="A50:D51"/>
    <mergeCell ref="E50:I51"/>
    <mergeCell ref="BZ52:CO53"/>
    <mergeCell ref="AR53:AX53"/>
    <mergeCell ref="AY53:BB53"/>
    <mergeCell ref="BD53:BG53"/>
    <mergeCell ref="BI53:BL53"/>
    <mergeCell ref="BN53:BQ53"/>
    <mergeCell ref="BS53:BV53"/>
    <mergeCell ref="BW53:BY53"/>
    <mergeCell ref="BZ46:CO47"/>
    <mergeCell ref="AR47:AX47"/>
    <mergeCell ref="AY47:BB47"/>
    <mergeCell ref="BD47:BG47"/>
    <mergeCell ref="BI47:BL47"/>
    <mergeCell ref="BN47:BQ47"/>
    <mergeCell ref="BS47:BV47"/>
    <mergeCell ref="BW47:BY47"/>
    <mergeCell ref="AR46:AX46"/>
    <mergeCell ref="BF46:BL46"/>
    <mergeCell ref="BM46:BS46"/>
    <mergeCell ref="BT46:BY46"/>
    <mergeCell ref="BI43:BL43"/>
    <mergeCell ref="BF42:BL42"/>
    <mergeCell ref="AY44:BB44"/>
    <mergeCell ref="BC44:BE44"/>
    <mergeCell ref="AY46:BB46"/>
    <mergeCell ref="BC46:BE46"/>
    <mergeCell ref="A48:D49"/>
    <mergeCell ref="E48:I49"/>
    <mergeCell ref="AR48:AX48"/>
    <mergeCell ref="BF48:BL48"/>
    <mergeCell ref="A42:D43"/>
    <mergeCell ref="A46:D47"/>
    <mergeCell ref="E46:I47"/>
    <mergeCell ref="J46:T47"/>
    <mergeCell ref="J42:T43"/>
    <mergeCell ref="A44:D45"/>
    <mergeCell ref="E44:I45"/>
    <mergeCell ref="AY42:BB42"/>
    <mergeCell ref="BC42:BE42"/>
    <mergeCell ref="BM48:BS48"/>
    <mergeCell ref="BZ48:CO49"/>
    <mergeCell ref="AR49:AX49"/>
    <mergeCell ref="AY49:BB49"/>
    <mergeCell ref="BD49:BG49"/>
    <mergeCell ref="BI49:BL49"/>
    <mergeCell ref="BN49:BQ49"/>
    <mergeCell ref="BS49:BV49"/>
    <mergeCell ref="BW49:BY49"/>
    <mergeCell ref="AY48:BB48"/>
    <mergeCell ref="BC48:BE48"/>
    <mergeCell ref="BZ42:CO43"/>
    <mergeCell ref="AR43:AX43"/>
    <mergeCell ref="A38:CO38"/>
    <mergeCell ref="A40:D41"/>
    <mergeCell ref="E40:I41"/>
    <mergeCell ref="AR40:AX40"/>
    <mergeCell ref="AY40:BE40"/>
    <mergeCell ref="BF40:BL40"/>
    <mergeCell ref="BM40:BS40"/>
    <mergeCell ref="BT40:BY40"/>
    <mergeCell ref="BZ40:CO41"/>
    <mergeCell ref="AR41:AX41"/>
    <mergeCell ref="AY41:BB41"/>
    <mergeCell ref="BD41:BG41"/>
    <mergeCell ref="BI41:BL41"/>
    <mergeCell ref="BN41:BQ41"/>
    <mergeCell ref="U42:AD43"/>
    <mergeCell ref="AE42:AQ43"/>
    <mergeCell ref="BN43:BQ43"/>
    <mergeCell ref="BS43:BV43"/>
    <mergeCell ref="BW43:BY43"/>
    <mergeCell ref="AR42:AX42"/>
    <mergeCell ref="BM42:BS42"/>
    <mergeCell ref="BD43:BG43"/>
    <mergeCell ref="A1:CO1"/>
    <mergeCell ref="AR12:AX12"/>
    <mergeCell ref="AR14:AX14"/>
    <mergeCell ref="A12:D13"/>
    <mergeCell ref="E12:I13"/>
    <mergeCell ref="A10:CO10"/>
    <mergeCell ref="BC13:BE13"/>
    <mergeCell ref="BF13:BL13"/>
    <mergeCell ref="A3:J6"/>
    <mergeCell ref="K3:AE6"/>
    <mergeCell ref="A8:CO8"/>
    <mergeCell ref="BZ12:CO13"/>
    <mergeCell ref="BT12:BY12"/>
    <mergeCell ref="AY12:BE12"/>
    <mergeCell ref="BF12:BL12"/>
    <mergeCell ref="A14:D15"/>
    <mergeCell ref="E14:I15"/>
    <mergeCell ref="AY15:BB15"/>
    <mergeCell ref="AR15:AX15"/>
    <mergeCell ref="BZ14:CO15"/>
    <mergeCell ref="J12:T13"/>
    <mergeCell ref="J14:T15"/>
    <mergeCell ref="U12:AD13"/>
    <mergeCell ref="AE12:AQ13"/>
    <mergeCell ref="A68:CO68"/>
    <mergeCell ref="A9:CO9"/>
    <mergeCell ref="AR26:AX26"/>
    <mergeCell ref="AR28:AX28"/>
    <mergeCell ref="AR16:AX16"/>
    <mergeCell ref="BZ28:CO29"/>
    <mergeCell ref="A26:D27"/>
    <mergeCell ref="E26:I27"/>
    <mergeCell ref="BF26:BL26"/>
    <mergeCell ref="BM26:BS26"/>
    <mergeCell ref="BT26:BY26"/>
    <mergeCell ref="AR27:AX27"/>
    <mergeCell ref="BZ26:CO27"/>
    <mergeCell ref="BC15:BE15"/>
    <mergeCell ref="BC27:BE27"/>
    <mergeCell ref="BM22:BS22"/>
    <mergeCell ref="BT22:BY22"/>
    <mergeCell ref="BF27:BL27"/>
    <mergeCell ref="BF19:BL19"/>
    <mergeCell ref="A18:D19"/>
    <mergeCell ref="E18:I19"/>
    <mergeCell ref="A67:CO67"/>
    <mergeCell ref="E42:I43"/>
    <mergeCell ref="A16:D17"/>
    <mergeCell ref="BZ44:CO45"/>
    <mergeCell ref="AR45:AX45"/>
    <mergeCell ref="AY45:BB45"/>
    <mergeCell ref="BD45:BG45"/>
    <mergeCell ref="BI45:BL45"/>
    <mergeCell ref="BN45:BQ45"/>
    <mergeCell ref="BS45:BV45"/>
    <mergeCell ref="BW45:BY45"/>
    <mergeCell ref="J44:T45"/>
    <mergeCell ref="U44:AD45"/>
    <mergeCell ref="AE44:AQ45"/>
    <mergeCell ref="AR44:AX44"/>
    <mergeCell ref="BF44:BL44"/>
    <mergeCell ref="BM44:BS44"/>
    <mergeCell ref="BT44:BY44"/>
    <mergeCell ref="BM12:BS12"/>
    <mergeCell ref="BF14:BL14"/>
    <mergeCell ref="BM14:BS14"/>
    <mergeCell ref="AR13:AX13"/>
    <mergeCell ref="AY13:BB13"/>
    <mergeCell ref="AR18:AX18"/>
    <mergeCell ref="BC17:BE17"/>
    <mergeCell ref="BF15:BL15"/>
    <mergeCell ref="AR17:AX17"/>
    <mergeCell ref="AR20:AX20"/>
    <mergeCell ref="AR22:AX22"/>
    <mergeCell ref="BM27:BY27"/>
    <mergeCell ref="AR19:AX19"/>
    <mergeCell ref="U14:AD15"/>
    <mergeCell ref="AE14:AQ15"/>
    <mergeCell ref="AY20:BB20"/>
    <mergeCell ref="BC20:BE20"/>
    <mergeCell ref="AY22:BB22"/>
    <mergeCell ref="BC22:BE22"/>
    <mergeCell ref="AY24:BB24"/>
    <mergeCell ref="AE24:AQ25"/>
    <mergeCell ref="BF21:BL21"/>
    <mergeCell ref="BM21:BY21"/>
    <mergeCell ref="BF20:BL20"/>
    <mergeCell ref="BM20:BS20"/>
    <mergeCell ref="AE20:AQ21"/>
    <mergeCell ref="BT20:BY20"/>
    <mergeCell ref="BT18:BY18"/>
    <mergeCell ref="BZ18:CO19"/>
    <mergeCell ref="AY17:BB17"/>
    <mergeCell ref="BM13:BY13"/>
    <mergeCell ref="BM15:BY15"/>
    <mergeCell ref="BM17:BY17"/>
    <mergeCell ref="BM19:BY19"/>
    <mergeCell ref="BF16:BL16"/>
    <mergeCell ref="BM16:BS16"/>
    <mergeCell ref="BT16:BY16"/>
    <mergeCell ref="BZ16:CO17"/>
    <mergeCell ref="BF17:BL17"/>
    <mergeCell ref="BC19:BE19"/>
    <mergeCell ref="BT14:BY14"/>
    <mergeCell ref="AY18:BB18"/>
    <mergeCell ref="BC18:BE18"/>
    <mergeCell ref="AY19:BB19"/>
    <mergeCell ref="AY14:BB14"/>
    <mergeCell ref="BC14:BE14"/>
    <mergeCell ref="AY16:BB16"/>
    <mergeCell ref="BF18:BL18"/>
    <mergeCell ref="BM18:BS18"/>
    <mergeCell ref="J56:T57"/>
    <mergeCell ref="J58:T59"/>
    <mergeCell ref="J48:T49"/>
    <mergeCell ref="J40:T41"/>
    <mergeCell ref="U40:AD41"/>
    <mergeCell ref="AE40:AQ41"/>
    <mergeCell ref="J60:T61"/>
    <mergeCell ref="J50:T51"/>
    <mergeCell ref="J52:T53"/>
    <mergeCell ref="J54:T55"/>
    <mergeCell ref="AE58:AQ59"/>
    <mergeCell ref="AE60:AQ61"/>
    <mergeCell ref="U46:AD47"/>
    <mergeCell ref="U48:AD49"/>
    <mergeCell ref="U50:AD51"/>
    <mergeCell ref="U52:AD53"/>
    <mergeCell ref="U54:AD55"/>
    <mergeCell ref="U56:AD57"/>
    <mergeCell ref="U58:AD59"/>
    <mergeCell ref="U60:AD61"/>
    <mergeCell ref="U34:AD35"/>
    <mergeCell ref="AE34:AQ35"/>
    <mergeCell ref="AR34:AX34"/>
    <mergeCell ref="AR35:AX35"/>
    <mergeCell ref="AY35:BB35"/>
    <mergeCell ref="BC35:BE35"/>
    <mergeCell ref="AY34:BB34"/>
    <mergeCell ref="BC34:BE34"/>
    <mergeCell ref="BC16:BE16"/>
    <mergeCell ref="AY26:BB26"/>
    <mergeCell ref="BC26:BE26"/>
    <mergeCell ref="AY28:BB28"/>
    <mergeCell ref="BC28:BE28"/>
    <mergeCell ref="AY30:BB30"/>
    <mergeCell ref="BC30:BE30"/>
    <mergeCell ref="AY32:BB32"/>
    <mergeCell ref="BC32:BE32"/>
    <mergeCell ref="U26:AD27"/>
    <mergeCell ref="AE26:AQ27"/>
    <mergeCell ref="AY27:BB27"/>
    <mergeCell ref="BC24:BE24"/>
    <mergeCell ref="AR21:AX21"/>
    <mergeCell ref="AR25:AX25"/>
    <mergeCell ref="AR24:AX24"/>
    <mergeCell ref="J16:T17"/>
    <mergeCell ref="U16:AD17"/>
    <mergeCell ref="AE16:AQ17"/>
    <mergeCell ref="J32:T33"/>
    <mergeCell ref="U32:AD33"/>
    <mergeCell ref="AE32:AQ33"/>
    <mergeCell ref="A24:D25"/>
    <mergeCell ref="E24:I25"/>
    <mergeCell ref="AE18:AQ19"/>
    <mergeCell ref="J20:T21"/>
    <mergeCell ref="U20:AD21"/>
    <mergeCell ref="J18:T19"/>
    <mergeCell ref="U18:AD19"/>
    <mergeCell ref="J24:T25"/>
    <mergeCell ref="U24:AD25"/>
    <mergeCell ref="J26:T27"/>
    <mergeCell ref="E16:I17"/>
    <mergeCell ref="A30:D31"/>
    <mergeCell ref="E30:I31"/>
    <mergeCell ref="A20:D21"/>
    <mergeCell ref="AY50:BB50"/>
    <mergeCell ref="BC50:BE50"/>
    <mergeCell ref="AY52:BB52"/>
    <mergeCell ref="BC52:BE52"/>
    <mergeCell ref="AY54:BB54"/>
    <mergeCell ref="BC54:BE54"/>
    <mergeCell ref="AY56:BB56"/>
    <mergeCell ref="BC56:BE56"/>
    <mergeCell ref="AY58:BB58"/>
    <mergeCell ref="BC58:BE58"/>
    <mergeCell ref="U64:AD65"/>
    <mergeCell ref="AE46:AQ47"/>
    <mergeCell ref="AE48:AQ49"/>
    <mergeCell ref="AE50:AQ51"/>
    <mergeCell ref="AE52:AQ53"/>
    <mergeCell ref="AE54:AQ55"/>
    <mergeCell ref="AE56:AQ57"/>
    <mergeCell ref="AR52:AX52"/>
    <mergeCell ref="AE62:AQ63"/>
    <mergeCell ref="AE64:AQ65"/>
  </mergeCells>
  <phoneticPr fontId="1"/>
  <printOptions horizontalCentered="1"/>
  <pageMargins left="0.70866141732283472" right="0.7086614173228347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Sheet1!$E$68:$E$77</xm:f>
          </x14:formula1>
          <xm:sqref>J14:T37</xm:sqref>
        </x14:dataValidation>
        <x14:dataValidation type="list" allowBlank="1" showInputMessage="1" showErrorMessage="1">
          <x14:formula1>
            <xm:f>Sheet1!$A$79:$A$81</xm:f>
          </x14:formula1>
          <xm:sqref>E18:I37 E46:I65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1"/>
  <sheetViews>
    <sheetView topLeftCell="A6" workbookViewId="0">
      <selection activeCell="B47" sqref="B47"/>
    </sheetView>
  </sheetViews>
  <sheetFormatPr defaultRowHeight="13.5" x14ac:dyDescent="0.15"/>
  <cols>
    <col min="1" max="1" width="23.75" bestFit="1" customWidth="1"/>
    <col min="2" max="2" width="53.375" bestFit="1" customWidth="1"/>
    <col min="3" max="3" width="9.75" bestFit="1" customWidth="1"/>
    <col min="4" max="4" width="19.125" bestFit="1" customWidth="1"/>
    <col min="5" max="6" width="36.375" bestFit="1" customWidth="1"/>
    <col min="7" max="7" width="18.375" bestFit="1" customWidth="1"/>
  </cols>
  <sheetData>
    <row r="1" spans="1:4" x14ac:dyDescent="0.15">
      <c r="A1" s="95" t="s">
        <v>78</v>
      </c>
      <c r="B1" s="96" t="s">
        <v>88</v>
      </c>
      <c r="D1" s="91">
        <v>0</v>
      </c>
    </row>
    <row r="2" spans="1:4" x14ac:dyDescent="0.15">
      <c r="B2" s="96" t="s">
        <v>89</v>
      </c>
    </row>
    <row r="4" spans="1:4" x14ac:dyDescent="0.15">
      <c r="A4" t="s">
        <v>90</v>
      </c>
      <c r="B4" s="96" t="s">
        <v>154</v>
      </c>
      <c r="D4" s="91">
        <f>①見積依頼書!$K$21</f>
        <v>0</v>
      </c>
    </row>
    <row r="5" spans="1:4" x14ac:dyDescent="0.15">
      <c r="B5" s="96" t="s">
        <v>153</v>
      </c>
    </row>
    <row r="11" spans="1:4" x14ac:dyDescent="0.15">
      <c r="A11" s="95" t="s">
        <v>91</v>
      </c>
      <c r="B11" s="96" t="s">
        <v>92</v>
      </c>
      <c r="D11" s="91">
        <f>①見積依頼書!K23</f>
        <v>0</v>
      </c>
    </row>
    <row r="12" spans="1:4" x14ac:dyDescent="0.15">
      <c r="B12" s="96" t="s">
        <v>93</v>
      </c>
    </row>
    <row r="13" spans="1:4" x14ac:dyDescent="0.15">
      <c r="B13" s="96" t="s">
        <v>94</v>
      </c>
    </row>
    <row r="14" spans="1:4" x14ac:dyDescent="0.15">
      <c r="B14" s="96" t="s">
        <v>95</v>
      </c>
    </row>
    <row r="15" spans="1:4" x14ac:dyDescent="0.15">
      <c r="B15" s="96" t="s">
        <v>96</v>
      </c>
    </row>
    <row r="16" spans="1:4" x14ac:dyDescent="0.15">
      <c r="B16" s="96" t="s">
        <v>97</v>
      </c>
    </row>
    <row r="17" spans="1:7" x14ac:dyDescent="0.15">
      <c r="B17" s="96" t="s">
        <v>98</v>
      </c>
    </row>
    <row r="19" spans="1:7" x14ac:dyDescent="0.15">
      <c r="A19" s="94" t="s">
        <v>101</v>
      </c>
      <c r="B19" s="97">
        <f>①見積依頼書!K25</f>
        <v>0</v>
      </c>
      <c r="D19" s="92" t="str">
        <f>D11&amp;B19</f>
        <v>00</v>
      </c>
    </row>
    <row r="21" spans="1:7" x14ac:dyDescent="0.15">
      <c r="A21" s="94" t="s">
        <v>100</v>
      </c>
      <c r="B21" s="97" t="str">
        <f>IF(D4=B5,F27,(IFERROR(VLOOKUP(D19,D22:E35,2,FALSE),"動物種と免疫グロブリンを選択してください。")))</f>
        <v>動物種と免疫グロブリンを選択してください。</v>
      </c>
      <c r="D21" s="93" t="s">
        <v>150</v>
      </c>
      <c r="F21" t="s">
        <v>118</v>
      </c>
    </row>
    <row r="22" spans="1:7" x14ac:dyDescent="0.15">
      <c r="B22" s="96" t="s">
        <v>92</v>
      </c>
      <c r="C22" s="96" t="s">
        <v>102</v>
      </c>
      <c r="D22" s="93" t="s">
        <v>121</v>
      </c>
      <c r="E22" s="93" t="s">
        <v>198</v>
      </c>
      <c r="F22" t="s">
        <v>104</v>
      </c>
    </row>
    <row r="23" spans="1:7" x14ac:dyDescent="0.15">
      <c r="B23" s="96" t="s">
        <v>93</v>
      </c>
      <c r="C23" s="96" t="s">
        <v>98</v>
      </c>
      <c r="D23" s="93" t="s">
        <v>128</v>
      </c>
      <c r="E23" s="93" t="s">
        <v>199</v>
      </c>
      <c r="F23" t="s">
        <v>152</v>
      </c>
    </row>
    <row r="24" spans="1:7" x14ac:dyDescent="0.15">
      <c r="B24" s="96" t="s">
        <v>94</v>
      </c>
      <c r="D24" s="93" t="s">
        <v>122</v>
      </c>
      <c r="E24" s="93" t="s">
        <v>201</v>
      </c>
      <c r="F24" t="s">
        <v>105</v>
      </c>
    </row>
    <row r="25" spans="1:7" x14ac:dyDescent="0.15">
      <c r="B25" s="96" t="s">
        <v>95</v>
      </c>
      <c r="D25" s="93" t="s">
        <v>129</v>
      </c>
      <c r="E25" s="93" t="s">
        <v>199</v>
      </c>
      <c r="F25" t="s">
        <v>103</v>
      </c>
    </row>
    <row r="26" spans="1:7" x14ac:dyDescent="0.15">
      <c r="B26" s="96" t="s">
        <v>96</v>
      </c>
      <c r="D26" s="93" t="s">
        <v>123</v>
      </c>
      <c r="E26" s="93" t="s">
        <v>200</v>
      </c>
      <c r="F26" t="s">
        <v>106</v>
      </c>
    </row>
    <row r="27" spans="1:7" x14ac:dyDescent="0.15">
      <c r="B27" s="96" t="s">
        <v>97</v>
      </c>
      <c r="D27" s="93" t="s">
        <v>130</v>
      </c>
      <c r="E27" s="93" t="s">
        <v>199</v>
      </c>
      <c r="F27" s="92" t="s">
        <v>202</v>
      </c>
      <c r="G27" t="s">
        <v>155</v>
      </c>
    </row>
    <row r="28" spans="1:7" x14ac:dyDescent="0.15">
      <c r="B28" s="96" t="s">
        <v>98</v>
      </c>
      <c r="D28" s="93" t="s">
        <v>124</v>
      </c>
      <c r="E28" s="93" t="s">
        <v>201</v>
      </c>
    </row>
    <row r="29" spans="1:7" x14ac:dyDescent="0.15">
      <c r="D29" s="93" t="s">
        <v>131</v>
      </c>
      <c r="E29" s="93" t="s">
        <v>199</v>
      </c>
    </row>
    <row r="30" spans="1:7" x14ac:dyDescent="0.15">
      <c r="D30" s="93" t="s">
        <v>126</v>
      </c>
      <c r="E30" s="93" t="s">
        <v>201</v>
      </c>
    </row>
    <row r="31" spans="1:7" x14ac:dyDescent="0.15">
      <c r="D31" s="93" t="s">
        <v>133</v>
      </c>
      <c r="E31" s="93" t="s">
        <v>199</v>
      </c>
    </row>
    <row r="32" spans="1:7" x14ac:dyDescent="0.15">
      <c r="D32" s="93" t="s">
        <v>125</v>
      </c>
      <c r="E32" s="93" t="s">
        <v>201</v>
      </c>
    </row>
    <row r="33" spans="1:6" x14ac:dyDescent="0.15">
      <c r="D33" s="93" t="s">
        <v>132</v>
      </c>
      <c r="E33" s="93" t="s">
        <v>199</v>
      </c>
    </row>
    <row r="34" spans="1:6" x14ac:dyDescent="0.15">
      <c r="D34" s="93" t="s">
        <v>127</v>
      </c>
      <c r="E34" s="93" t="s">
        <v>199</v>
      </c>
    </row>
    <row r="35" spans="1:6" x14ac:dyDescent="0.15">
      <c r="D35" s="93" t="s">
        <v>134</v>
      </c>
      <c r="E35" s="93" t="s">
        <v>199</v>
      </c>
    </row>
    <row r="37" spans="1:6" x14ac:dyDescent="0.15">
      <c r="A37" s="95" t="s">
        <v>78</v>
      </c>
      <c r="B37" s="96" t="s">
        <v>80</v>
      </c>
      <c r="C37" s="91">
        <f>①見積依頼書!K29</f>
        <v>0</v>
      </c>
    </row>
    <row r="38" spans="1:6" x14ac:dyDescent="0.15">
      <c r="B38" s="96" t="s">
        <v>111</v>
      </c>
    </row>
    <row r="39" spans="1:6" x14ac:dyDescent="0.15">
      <c r="B39" s="96" t="s">
        <v>98</v>
      </c>
    </row>
    <row r="41" spans="1:6" x14ac:dyDescent="0.15">
      <c r="A41" s="95" t="s">
        <v>107</v>
      </c>
      <c r="B41" s="96" t="s">
        <v>115</v>
      </c>
      <c r="C41" s="91">
        <f>①見積依頼書!Q31</f>
        <v>0</v>
      </c>
      <c r="D41" s="92" t="str">
        <f>C41&amp;C37</f>
        <v>00</v>
      </c>
    </row>
    <row r="42" spans="1:6" x14ac:dyDescent="0.15">
      <c r="B42" s="96" t="s">
        <v>113</v>
      </c>
    </row>
    <row r="43" spans="1:6" x14ac:dyDescent="0.15">
      <c r="B43" s="96" t="s">
        <v>116</v>
      </c>
    </row>
    <row r="44" spans="1:6" x14ac:dyDescent="0.15">
      <c r="B44" s="96" t="s">
        <v>117</v>
      </c>
    </row>
    <row r="45" spans="1:6" x14ac:dyDescent="0.15">
      <c r="B45" s="96" t="s">
        <v>98</v>
      </c>
    </row>
    <row r="47" spans="1:6" x14ac:dyDescent="0.15">
      <c r="A47" s="94" t="s">
        <v>108</v>
      </c>
      <c r="B47" s="97" t="str">
        <f>IFERROR(VLOOKUP(D41,D49:E63,2,FALSE),"リガンド種類、センサーチップの結合部位を選択してください。")</f>
        <v>リガンド種類、センサーチップの結合部位を選択してください。</v>
      </c>
    </row>
    <row r="48" spans="1:6" x14ac:dyDescent="0.15">
      <c r="D48" s="93" t="s">
        <v>151</v>
      </c>
      <c r="E48" s="93"/>
      <c r="F48" t="s">
        <v>118</v>
      </c>
    </row>
    <row r="49" spans="2:6" x14ac:dyDescent="0.15">
      <c r="B49" t="s">
        <v>115</v>
      </c>
      <c r="C49" t="s">
        <v>80</v>
      </c>
      <c r="D49" s="93" t="s">
        <v>145</v>
      </c>
      <c r="E49" s="93" t="s">
        <v>203</v>
      </c>
      <c r="F49" t="s">
        <v>112</v>
      </c>
    </row>
    <row r="50" spans="2:6" x14ac:dyDescent="0.15">
      <c r="B50" t="s">
        <v>113</v>
      </c>
      <c r="C50" t="s">
        <v>111</v>
      </c>
      <c r="D50" s="93" t="s">
        <v>135</v>
      </c>
      <c r="E50" s="93" t="s">
        <v>203</v>
      </c>
      <c r="F50" t="s">
        <v>114</v>
      </c>
    </row>
    <row r="51" spans="2:6" x14ac:dyDescent="0.15">
      <c r="B51" t="s">
        <v>116</v>
      </c>
      <c r="C51" t="s">
        <v>98</v>
      </c>
      <c r="D51" s="93" t="s">
        <v>140</v>
      </c>
      <c r="E51" s="93" t="s">
        <v>203</v>
      </c>
      <c r="F51" t="s">
        <v>104</v>
      </c>
    </row>
    <row r="52" spans="2:6" x14ac:dyDescent="0.15">
      <c r="B52" t="s">
        <v>117</v>
      </c>
      <c r="D52" s="93" t="s">
        <v>146</v>
      </c>
      <c r="E52" s="93" t="s">
        <v>204</v>
      </c>
      <c r="F52" t="s">
        <v>119</v>
      </c>
    </row>
    <row r="53" spans="2:6" x14ac:dyDescent="0.15">
      <c r="B53" t="s">
        <v>98</v>
      </c>
      <c r="D53" s="93" t="s">
        <v>136</v>
      </c>
      <c r="E53" s="93" t="s">
        <v>204</v>
      </c>
      <c r="F53" t="s">
        <v>120</v>
      </c>
    </row>
    <row r="54" spans="2:6" x14ac:dyDescent="0.15">
      <c r="D54" s="93" t="s">
        <v>141</v>
      </c>
      <c r="E54" s="93" t="s">
        <v>204</v>
      </c>
      <c r="F54" t="s">
        <v>106</v>
      </c>
    </row>
    <row r="55" spans="2:6" x14ac:dyDescent="0.15">
      <c r="D55" s="93" t="s">
        <v>147</v>
      </c>
      <c r="E55" s="93" t="s">
        <v>198</v>
      </c>
    </row>
    <row r="56" spans="2:6" x14ac:dyDescent="0.15">
      <c r="D56" s="93" t="s">
        <v>137</v>
      </c>
      <c r="E56" s="93" t="s">
        <v>198</v>
      </c>
    </row>
    <row r="57" spans="2:6" x14ac:dyDescent="0.15">
      <c r="D57" s="93" t="s">
        <v>142</v>
      </c>
      <c r="E57" s="93" t="s">
        <v>198</v>
      </c>
    </row>
    <row r="58" spans="2:6" x14ac:dyDescent="0.15">
      <c r="D58" s="93" t="s">
        <v>148</v>
      </c>
      <c r="E58" s="93" t="s">
        <v>205</v>
      </c>
    </row>
    <row r="59" spans="2:6" x14ac:dyDescent="0.15">
      <c r="D59" s="93" t="s">
        <v>138</v>
      </c>
      <c r="E59" s="93" t="s">
        <v>205</v>
      </c>
    </row>
    <row r="60" spans="2:6" x14ac:dyDescent="0.15">
      <c r="D60" s="93" t="s">
        <v>143</v>
      </c>
      <c r="E60" s="93" t="s">
        <v>120</v>
      </c>
    </row>
    <row r="61" spans="2:6" x14ac:dyDescent="0.15">
      <c r="D61" s="93" t="s">
        <v>139</v>
      </c>
      <c r="E61" s="93" t="s">
        <v>199</v>
      </c>
    </row>
    <row r="62" spans="2:6" x14ac:dyDescent="0.15">
      <c r="D62" s="93" t="s">
        <v>144</v>
      </c>
      <c r="E62" s="93" t="s">
        <v>199</v>
      </c>
    </row>
    <row r="63" spans="2:6" x14ac:dyDescent="0.15">
      <c r="D63" s="93" t="s">
        <v>149</v>
      </c>
      <c r="E63" s="93" t="s">
        <v>199</v>
      </c>
    </row>
    <row r="66" spans="1:5" x14ac:dyDescent="0.15">
      <c r="A66" s="95" t="s">
        <v>216</v>
      </c>
      <c r="B66" s="96" t="s">
        <v>218</v>
      </c>
      <c r="D66" s="91">
        <v>0</v>
      </c>
    </row>
    <row r="67" spans="1:5" x14ac:dyDescent="0.15">
      <c r="B67" s="96" t="s">
        <v>217</v>
      </c>
    </row>
    <row r="68" spans="1:5" x14ac:dyDescent="0.15">
      <c r="E68" s="93" t="s">
        <v>205</v>
      </c>
    </row>
    <row r="69" spans="1:5" x14ac:dyDescent="0.15">
      <c r="E69" s="93" t="s">
        <v>204</v>
      </c>
    </row>
    <row r="70" spans="1:5" x14ac:dyDescent="0.15">
      <c r="E70" s="93" t="s">
        <v>203</v>
      </c>
    </row>
    <row r="71" spans="1:5" x14ac:dyDescent="0.15">
      <c r="E71" s="120" t="s">
        <v>202</v>
      </c>
    </row>
    <row r="72" spans="1:5" x14ac:dyDescent="0.15">
      <c r="E72" s="120" t="s">
        <v>198</v>
      </c>
    </row>
    <row r="73" spans="1:5" x14ac:dyDescent="0.15">
      <c r="E73" s="120" t="s">
        <v>200</v>
      </c>
    </row>
    <row r="74" spans="1:5" x14ac:dyDescent="0.15">
      <c r="E74" s="93" t="s">
        <v>201</v>
      </c>
    </row>
    <row r="75" spans="1:5" x14ac:dyDescent="0.15">
      <c r="E75" s="93" t="s">
        <v>120</v>
      </c>
    </row>
    <row r="76" spans="1:5" x14ac:dyDescent="0.15">
      <c r="E76" s="93" t="s">
        <v>199</v>
      </c>
    </row>
    <row r="77" spans="1:5" x14ac:dyDescent="0.15">
      <c r="E77" s="93" t="s">
        <v>222</v>
      </c>
    </row>
    <row r="78" spans="1:5" x14ac:dyDescent="0.15">
      <c r="A78" s="94" t="s">
        <v>263</v>
      </c>
    </row>
    <row r="79" spans="1:5" x14ac:dyDescent="0.15">
      <c r="A79" s="129" t="s">
        <v>260</v>
      </c>
    </row>
    <row r="80" spans="1:5" x14ac:dyDescent="0.15">
      <c r="A80" s="130" t="s">
        <v>261</v>
      </c>
    </row>
    <row r="81" spans="1:1" x14ac:dyDescent="0.15">
      <c r="A81" s="130" t="s">
        <v>262</v>
      </c>
    </row>
  </sheetData>
  <sortState ref="D42:D55">
    <sortCondition ref="D40"/>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G144"/>
  <sheetViews>
    <sheetView showGridLines="0" showRowColHeaders="0" tabSelected="1" view="pageBreakPreview" topLeftCell="A40" zoomScale="120" zoomScaleNormal="100" zoomScaleSheetLayoutView="120" zoomScalePageLayoutView="115" workbookViewId="0">
      <selection activeCell="BW43" sqref="BW43"/>
    </sheetView>
  </sheetViews>
  <sheetFormatPr defaultColWidth="1.5" defaultRowHeight="5.85" customHeight="1" x14ac:dyDescent="0.15"/>
  <cols>
    <col min="1" max="16384" width="1.5" style="7"/>
  </cols>
  <sheetData>
    <row r="1" spans="1:59" ht="31.35" customHeight="1" x14ac:dyDescent="0.15">
      <c r="A1" s="197" t="s">
        <v>161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9"/>
    </row>
    <row r="2" spans="1:59" s="9" customFormat="1" ht="5.85" customHeight="1" x14ac:dyDescent="0.15">
      <c r="A2" s="8"/>
      <c r="BG2" s="20"/>
    </row>
    <row r="3" spans="1:59" ht="5.85" customHeight="1" x14ac:dyDescent="0.15">
      <c r="A3" s="218" t="s">
        <v>38</v>
      </c>
      <c r="B3" s="201"/>
      <c r="C3" s="201"/>
      <c r="D3" s="201"/>
      <c r="E3" s="201"/>
      <c r="F3" s="201"/>
      <c r="G3" s="201"/>
      <c r="H3" s="201"/>
      <c r="I3" s="201"/>
      <c r="J3" s="202"/>
      <c r="K3" s="454">
        <f>①見積依頼書!K3</f>
        <v>0</v>
      </c>
      <c r="L3" s="455"/>
      <c r="M3" s="455"/>
      <c r="N3" s="455"/>
      <c r="O3" s="455"/>
      <c r="P3" s="455"/>
      <c r="Q3" s="455"/>
      <c r="R3" s="455"/>
      <c r="S3" s="455"/>
      <c r="T3" s="455"/>
      <c r="U3" s="455"/>
      <c r="V3" s="455"/>
      <c r="W3" s="455"/>
      <c r="X3" s="455"/>
      <c r="Y3" s="455"/>
      <c r="Z3" s="455"/>
      <c r="AA3" s="456"/>
      <c r="AB3" s="9"/>
      <c r="AC3" s="12"/>
      <c r="AD3" s="12"/>
      <c r="AE3" s="12"/>
      <c r="AF3" s="218" t="s">
        <v>5</v>
      </c>
      <c r="AG3" s="201"/>
      <c r="AH3" s="201"/>
      <c r="AI3" s="201"/>
      <c r="AJ3" s="201"/>
      <c r="AK3" s="201"/>
      <c r="AL3" s="201"/>
      <c r="AM3" s="201"/>
      <c r="AN3" s="201"/>
      <c r="AO3" s="202"/>
      <c r="AP3" s="219"/>
      <c r="AQ3" s="220"/>
      <c r="AR3" s="220"/>
      <c r="AS3" s="220"/>
      <c r="AT3" s="220"/>
      <c r="AU3" s="220"/>
      <c r="AV3" s="225" t="s">
        <v>0</v>
      </c>
      <c r="AW3" s="225"/>
      <c r="AX3" s="220"/>
      <c r="AY3" s="220"/>
      <c r="AZ3" s="220"/>
      <c r="BA3" s="225" t="s">
        <v>1</v>
      </c>
      <c r="BB3" s="225"/>
      <c r="BC3" s="220"/>
      <c r="BD3" s="220"/>
      <c r="BE3" s="220"/>
      <c r="BF3" s="225" t="s">
        <v>6</v>
      </c>
      <c r="BG3" s="228"/>
    </row>
    <row r="4" spans="1:59" ht="5.85" customHeight="1" x14ac:dyDescent="0.15">
      <c r="A4" s="203"/>
      <c r="B4" s="204"/>
      <c r="C4" s="204"/>
      <c r="D4" s="204"/>
      <c r="E4" s="204"/>
      <c r="F4" s="204"/>
      <c r="G4" s="204"/>
      <c r="H4" s="204"/>
      <c r="I4" s="204"/>
      <c r="J4" s="205"/>
      <c r="K4" s="457"/>
      <c r="L4" s="458"/>
      <c r="M4" s="458"/>
      <c r="N4" s="458"/>
      <c r="O4" s="458"/>
      <c r="P4" s="458"/>
      <c r="Q4" s="458"/>
      <c r="R4" s="458"/>
      <c r="S4" s="458"/>
      <c r="T4" s="458"/>
      <c r="U4" s="458"/>
      <c r="V4" s="458"/>
      <c r="W4" s="458"/>
      <c r="X4" s="458"/>
      <c r="Y4" s="458"/>
      <c r="Z4" s="458"/>
      <c r="AA4" s="459"/>
      <c r="AB4" s="9"/>
      <c r="AC4" s="12"/>
      <c r="AD4" s="12"/>
      <c r="AE4" s="12"/>
      <c r="AF4" s="203"/>
      <c r="AG4" s="204"/>
      <c r="AH4" s="204"/>
      <c r="AI4" s="204"/>
      <c r="AJ4" s="204"/>
      <c r="AK4" s="204"/>
      <c r="AL4" s="204"/>
      <c r="AM4" s="204"/>
      <c r="AN4" s="204"/>
      <c r="AO4" s="205"/>
      <c r="AP4" s="221"/>
      <c r="AQ4" s="222"/>
      <c r="AR4" s="222"/>
      <c r="AS4" s="222"/>
      <c r="AT4" s="222"/>
      <c r="AU4" s="222"/>
      <c r="AV4" s="226"/>
      <c r="AW4" s="226"/>
      <c r="AX4" s="222"/>
      <c r="AY4" s="222"/>
      <c r="AZ4" s="222"/>
      <c r="BA4" s="226"/>
      <c r="BB4" s="226"/>
      <c r="BC4" s="222"/>
      <c r="BD4" s="222"/>
      <c r="BE4" s="222"/>
      <c r="BF4" s="226"/>
      <c r="BG4" s="229"/>
    </row>
    <row r="5" spans="1:59" ht="5.85" customHeight="1" x14ac:dyDescent="0.15">
      <c r="A5" s="203"/>
      <c r="B5" s="204"/>
      <c r="C5" s="204"/>
      <c r="D5" s="204"/>
      <c r="E5" s="204"/>
      <c r="F5" s="204"/>
      <c r="G5" s="204"/>
      <c r="H5" s="204"/>
      <c r="I5" s="204"/>
      <c r="J5" s="205"/>
      <c r="K5" s="457"/>
      <c r="L5" s="458"/>
      <c r="M5" s="458"/>
      <c r="N5" s="458"/>
      <c r="O5" s="458"/>
      <c r="P5" s="458"/>
      <c r="Q5" s="458"/>
      <c r="R5" s="458"/>
      <c r="S5" s="458"/>
      <c r="T5" s="458"/>
      <c r="U5" s="458"/>
      <c r="V5" s="458"/>
      <c r="W5" s="458"/>
      <c r="X5" s="458"/>
      <c r="Y5" s="458"/>
      <c r="Z5" s="458"/>
      <c r="AA5" s="459"/>
      <c r="AB5" s="9"/>
      <c r="AC5" s="12"/>
      <c r="AD5" s="12"/>
      <c r="AE5" s="12"/>
      <c r="AF5" s="203"/>
      <c r="AG5" s="204"/>
      <c r="AH5" s="204"/>
      <c r="AI5" s="204"/>
      <c r="AJ5" s="204"/>
      <c r="AK5" s="204"/>
      <c r="AL5" s="204"/>
      <c r="AM5" s="204"/>
      <c r="AN5" s="204"/>
      <c r="AO5" s="205"/>
      <c r="AP5" s="221"/>
      <c r="AQ5" s="222"/>
      <c r="AR5" s="222"/>
      <c r="AS5" s="222"/>
      <c r="AT5" s="222"/>
      <c r="AU5" s="222"/>
      <c r="AV5" s="226"/>
      <c r="AW5" s="226"/>
      <c r="AX5" s="222"/>
      <c r="AY5" s="222"/>
      <c r="AZ5" s="222"/>
      <c r="BA5" s="226"/>
      <c r="BB5" s="226"/>
      <c r="BC5" s="222"/>
      <c r="BD5" s="222"/>
      <c r="BE5" s="222"/>
      <c r="BF5" s="226"/>
      <c r="BG5" s="229"/>
    </row>
    <row r="6" spans="1:59" ht="5.85" customHeight="1" x14ac:dyDescent="0.15">
      <c r="A6" s="206"/>
      <c r="B6" s="207"/>
      <c r="C6" s="207"/>
      <c r="D6" s="207"/>
      <c r="E6" s="207"/>
      <c r="F6" s="207"/>
      <c r="G6" s="207"/>
      <c r="H6" s="207"/>
      <c r="I6" s="207"/>
      <c r="J6" s="208"/>
      <c r="K6" s="460"/>
      <c r="L6" s="461"/>
      <c r="M6" s="461"/>
      <c r="N6" s="461"/>
      <c r="O6" s="461"/>
      <c r="P6" s="461"/>
      <c r="Q6" s="461"/>
      <c r="R6" s="461"/>
      <c r="S6" s="461"/>
      <c r="T6" s="461"/>
      <c r="U6" s="461"/>
      <c r="V6" s="461"/>
      <c r="W6" s="461"/>
      <c r="X6" s="461"/>
      <c r="Y6" s="461"/>
      <c r="Z6" s="461"/>
      <c r="AA6" s="462"/>
      <c r="AB6" s="9"/>
      <c r="AC6" s="12"/>
      <c r="AD6" s="12"/>
      <c r="AE6" s="12"/>
      <c r="AF6" s="206"/>
      <c r="AG6" s="207"/>
      <c r="AH6" s="207"/>
      <c r="AI6" s="207"/>
      <c r="AJ6" s="207"/>
      <c r="AK6" s="207"/>
      <c r="AL6" s="207"/>
      <c r="AM6" s="207"/>
      <c r="AN6" s="207"/>
      <c r="AO6" s="208"/>
      <c r="AP6" s="223"/>
      <c r="AQ6" s="224"/>
      <c r="AR6" s="224"/>
      <c r="AS6" s="224"/>
      <c r="AT6" s="224"/>
      <c r="AU6" s="224"/>
      <c r="AV6" s="227"/>
      <c r="AW6" s="227"/>
      <c r="AX6" s="224"/>
      <c r="AY6" s="224"/>
      <c r="AZ6" s="224"/>
      <c r="BA6" s="227"/>
      <c r="BB6" s="227"/>
      <c r="BC6" s="224"/>
      <c r="BD6" s="224"/>
      <c r="BE6" s="224"/>
      <c r="BF6" s="227"/>
      <c r="BG6" s="230"/>
    </row>
    <row r="7" spans="1:59" s="9" customFormat="1" ht="5.85" customHeight="1" x14ac:dyDescent="0.15">
      <c r="A7" s="8"/>
      <c r="BG7" s="20"/>
    </row>
    <row r="8" spans="1:59" s="14" customFormat="1" ht="14.1" customHeight="1" x14ac:dyDescent="0.15">
      <c r="A8" s="430" t="s">
        <v>17</v>
      </c>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9"/>
    </row>
    <row r="9" spans="1:59" ht="10.35" customHeight="1" x14ac:dyDescent="0.15">
      <c r="A9" s="173" t="s">
        <v>7</v>
      </c>
      <c r="B9" s="174"/>
      <c r="C9" s="174"/>
      <c r="D9" s="174"/>
      <c r="E9" s="174"/>
      <c r="F9" s="175"/>
      <c r="G9" s="446">
        <f>①見積依頼書!G9</f>
        <v>0</v>
      </c>
      <c r="H9" s="446"/>
      <c r="I9" s="446"/>
      <c r="J9" s="446"/>
      <c r="K9" s="446"/>
      <c r="L9" s="446"/>
      <c r="M9" s="446"/>
      <c r="N9" s="446"/>
      <c r="O9" s="446"/>
      <c r="P9" s="446"/>
      <c r="Q9" s="446"/>
      <c r="R9" s="446"/>
      <c r="S9" s="446"/>
      <c r="T9" s="446"/>
      <c r="U9" s="446"/>
      <c r="V9" s="446"/>
      <c r="W9" s="447"/>
      <c r="X9" s="195" t="s">
        <v>2</v>
      </c>
      <c r="Y9" s="178"/>
      <c r="Z9" s="178"/>
      <c r="AA9" s="178"/>
      <c r="AB9" s="178"/>
      <c r="AC9" s="196"/>
      <c r="AD9" s="450">
        <f>①見積依頼書!AD9</f>
        <v>0</v>
      </c>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1"/>
    </row>
    <row r="10" spans="1:59" ht="17.100000000000001" customHeight="1" x14ac:dyDescent="0.15">
      <c r="A10" s="183" t="s">
        <v>3</v>
      </c>
      <c r="B10" s="184"/>
      <c r="C10" s="184"/>
      <c r="D10" s="184"/>
      <c r="E10" s="184"/>
      <c r="F10" s="185"/>
      <c r="G10" s="465">
        <f>①見積依頼書!G10</f>
        <v>0</v>
      </c>
      <c r="H10" s="465"/>
      <c r="I10" s="465"/>
      <c r="J10" s="465"/>
      <c r="K10" s="465"/>
      <c r="L10" s="465"/>
      <c r="M10" s="465"/>
      <c r="N10" s="465"/>
      <c r="O10" s="465"/>
      <c r="P10" s="465"/>
      <c r="Q10" s="465"/>
      <c r="R10" s="465"/>
      <c r="S10" s="465"/>
      <c r="T10" s="465"/>
      <c r="U10" s="465"/>
      <c r="V10" s="465"/>
      <c r="W10" s="466"/>
      <c r="X10" s="183"/>
      <c r="Y10" s="184"/>
      <c r="Z10" s="184"/>
      <c r="AA10" s="184"/>
      <c r="AB10" s="184"/>
      <c r="AC10" s="185"/>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3"/>
    </row>
    <row r="11" spans="1:59" ht="11.45" customHeight="1" x14ac:dyDescent="0.15">
      <c r="A11" s="189" t="s">
        <v>26</v>
      </c>
      <c r="B11" s="190"/>
      <c r="C11" s="190"/>
      <c r="D11" s="190"/>
      <c r="E11" s="190"/>
      <c r="F11" s="191"/>
      <c r="G11" s="178" t="s">
        <v>8</v>
      </c>
      <c r="H11" s="178"/>
      <c r="I11" s="467">
        <f>①見積依頼書!I11</f>
        <v>0</v>
      </c>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8"/>
    </row>
    <row r="12" spans="1:59" ht="13.5" customHeight="1" x14ac:dyDescent="0.15">
      <c r="A12" s="192"/>
      <c r="B12" s="193"/>
      <c r="C12" s="193"/>
      <c r="D12" s="193"/>
      <c r="E12" s="193"/>
      <c r="F12" s="194"/>
      <c r="G12" s="469">
        <f>①見積依頼書!G12</f>
        <v>0</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70"/>
    </row>
    <row r="13" spans="1:59" ht="13.5" customHeight="1" x14ac:dyDescent="0.15">
      <c r="A13" s="232" t="s">
        <v>9</v>
      </c>
      <c r="B13" s="188"/>
      <c r="C13" s="188"/>
      <c r="D13" s="188"/>
      <c r="E13" s="188"/>
      <c r="F13" s="233"/>
      <c r="G13" s="463">
        <f>①見積依頼書!G13</f>
        <v>0</v>
      </c>
      <c r="H13" s="463"/>
      <c r="I13" s="463"/>
      <c r="J13" s="463"/>
      <c r="K13" s="463"/>
      <c r="L13" s="463"/>
      <c r="M13" s="463"/>
      <c r="N13" s="463"/>
      <c r="O13" s="463"/>
      <c r="P13" s="463"/>
      <c r="Q13" s="463"/>
      <c r="R13" s="463"/>
      <c r="S13" s="463"/>
      <c r="T13" s="463"/>
      <c r="U13" s="188" t="s">
        <v>10</v>
      </c>
      <c r="V13" s="188"/>
      <c r="W13" s="188"/>
      <c r="X13" s="188"/>
      <c r="Y13" s="188"/>
      <c r="Z13" s="188"/>
      <c r="AA13" s="463">
        <f>①見積依頼書!AA13</f>
        <v>0</v>
      </c>
      <c r="AB13" s="463"/>
      <c r="AC13" s="463"/>
      <c r="AD13" s="463"/>
      <c r="AE13" s="463"/>
      <c r="AF13" s="463"/>
      <c r="AG13" s="463"/>
      <c r="AH13" s="464"/>
      <c r="AI13" s="232" t="s">
        <v>13</v>
      </c>
      <c r="AJ13" s="188"/>
      <c r="AK13" s="188"/>
      <c r="AL13" s="188"/>
      <c r="AM13" s="188"/>
      <c r="AN13" s="233"/>
      <c r="AO13" s="463">
        <f>①見積依頼書!AO13</f>
        <v>0</v>
      </c>
      <c r="AP13" s="463"/>
      <c r="AQ13" s="463"/>
      <c r="AR13" s="463"/>
      <c r="AS13" s="463"/>
      <c r="AT13" s="463"/>
      <c r="AU13" s="463"/>
      <c r="AV13" s="463"/>
      <c r="AW13" s="463"/>
      <c r="AX13" s="463"/>
      <c r="AY13" s="463"/>
      <c r="AZ13" s="463"/>
      <c r="BA13" s="463"/>
      <c r="BB13" s="463"/>
      <c r="BC13" s="463"/>
      <c r="BD13" s="463"/>
      <c r="BE13" s="463"/>
      <c r="BF13" s="463"/>
      <c r="BG13" s="464"/>
    </row>
    <row r="14" spans="1:59" ht="13.5" customHeight="1" x14ac:dyDescent="0.15">
      <c r="A14" s="232" t="s">
        <v>11</v>
      </c>
      <c r="B14" s="188"/>
      <c r="C14" s="188"/>
      <c r="D14" s="188"/>
      <c r="E14" s="188"/>
      <c r="F14" s="233"/>
      <c r="G14" s="471">
        <f>①見積依頼書!G14</f>
        <v>0</v>
      </c>
      <c r="H14" s="471"/>
      <c r="I14" s="471"/>
      <c r="J14" s="471"/>
      <c r="K14" s="471"/>
      <c r="L14" s="471"/>
      <c r="M14" s="471"/>
      <c r="N14" s="471"/>
      <c r="O14" s="471"/>
      <c r="P14" s="471"/>
      <c r="Q14" s="471"/>
      <c r="R14" s="471"/>
      <c r="S14" s="471"/>
      <c r="T14" s="471"/>
      <c r="U14" s="471"/>
      <c r="V14" s="471"/>
      <c r="W14" s="471"/>
      <c r="X14" s="471"/>
      <c r="Y14" s="471"/>
      <c r="Z14" s="472"/>
      <c r="AA14" s="232" t="s">
        <v>12</v>
      </c>
      <c r="AB14" s="188"/>
      <c r="AC14" s="188"/>
      <c r="AD14" s="188"/>
      <c r="AE14" s="188"/>
      <c r="AF14" s="188"/>
      <c r="AG14" s="188"/>
      <c r="AH14" s="233"/>
      <c r="AI14" s="463">
        <f>①見積依頼書!AI14</f>
        <v>0</v>
      </c>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4"/>
    </row>
    <row r="15" spans="1:59" s="9" customFormat="1" ht="5.85" customHeight="1" x14ac:dyDescent="0.15">
      <c r="A15" s="49"/>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50"/>
    </row>
    <row r="16" spans="1:59" s="9" customFormat="1" ht="13.5" customHeight="1" x14ac:dyDescent="0.15">
      <c r="A16" s="427" t="s">
        <v>25</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c r="BE16" s="428"/>
      <c r="BF16" s="428"/>
      <c r="BG16" s="429"/>
    </row>
    <row r="17" spans="1:59" s="9" customFormat="1" ht="5.85" customHeight="1" x14ac:dyDescent="0.15">
      <c r="A17" s="49"/>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50"/>
    </row>
    <row r="18" spans="1:59" s="9" customFormat="1" ht="19.5" customHeight="1" x14ac:dyDescent="0.15">
      <c r="A18" s="49"/>
      <c r="B18" s="144" t="s">
        <v>74</v>
      </c>
      <c r="C18" s="144"/>
      <c r="D18" s="144"/>
      <c r="E18" s="144"/>
      <c r="F18" s="144"/>
      <c r="G18" s="144"/>
      <c r="H18" s="144"/>
      <c r="I18" s="144"/>
      <c r="J18" s="144" t="s">
        <v>73</v>
      </c>
      <c r="K18" s="144"/>
      <c r="L18" s="144"/>
      <c r="M18" s="144"/>
      <c r="N18" s="144"/>
      <c r="O18" s="144"/>
      <c r="P18" s="144"/>
      <c r="Q18" s="144"/>
      <c r="R18" s="439"/>
      <c r="S18" s="439"/>
      <c r="T18" s="439"/>
      <c r="U18" s="439"/>
      <c r="V18" s="439"/>
      <c r="W18" s="439"/>
      <c r="X18" s="439"/>
      <c r="Y18" s="439"/>
      <c r="Z18" s="439"/>
      <c r="AA18" s="439"/>
      <c r="AB18" s="439"/>
      <c r="AC18" s="439"/>
      <c r="AD18" s="439"/>
      <c r="AE18" s="439"/>
      <c r="AF18" s="439"/>
      <c r="AG18" s="439"/>
      <c r="AH18" s="439"/>
      <c r="AI18" s="15"/>
      <c r="BG18" s="20"/>
    </row>
    <row r="19" spans="1:59" s="9" customFormat="1" ht="19.5" customHeight="1" x14ac:dyDescent="0.15">
      <c r="A19" s="49"/>
      <c r="B19" s="438">
        <f>①見積依頼書!K35</f>
        <v>0</v>
      </c>
      <c r="C19" s="438"/>
      <c r="D19" s="438"/>
      <c r="E19" s="438"/>
      <c r="F19" s="438"/>
      <c r="G19" s="438"/>
      <c r="H19" s="438"/>
      <c r="I19" s="438"/>
      <c r="J19" s="438">
        <f>①見積依頼書!K40</f>
        <v>0</v>
      </c>
      <c r="K19" s="438"/>
      <c r="L19" s="438"/>
      <c r="M19" s="438"/>
      <c r="N19" s="438"/>
      <c r="O19" s="438"/>
      <c r="P19" s="438"/>
      <c r="Q19" s="438"/>
      <c r="R19" s="440"/>
      <c r="S19" s="440"/>
      <c r="T19" s="440"/>
      <c r="U19" s="440"/>
      <c r="V19" s="440"/>
      <c r="W19" s="440"/>
      <c r="X19" s="440"/>
      <c r="Y19" s="440"/>
      <c r="Z19" s="440"/>
      <c r="AA19" s="440"/>
      <c r="AB19" s="440"/>
      <c r="AC19" s="440"/>
      <c r="AD19" s="440"/>
      <c r="AE19" s="440"/>
      <c r="AF19" s="440"/>
      <c r="AG19" s="440"/>
      <c r="AH19" s="440"/>
      <c r="AI19" s="15"/>
      <c r="BG19" s="20"/>
    </row>
    <row r="20" spans="1:59" s="9" customFormat="1" ht="5.85" customHeight="1" x14ac:dyDescent="0.15">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7"/>
    </row>
    <row r="21" spans="1:59" s="16" customFormat="1" ht="13.5" customHeight="1" x14ac:dyDescent="0.15">
      <c r="A21" s="427" t="s">
        <v>18</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9"/>
    </row>
    <row r="22" spans="1:59" s="51" customFormat="1" ht="19.5" customHeight="1" x14ac:dyDescent="0.15">
      <c r="A22" s="441" t="s">
        <v>14</v>
      </c>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c r="AX22" s="442"/>
      <c r="AY22" s="442"/>
      <c r="AZ22" s="442"/>
      <c r="BA22" s="442"/>
      <c r="BB22" s="442"/>
      <c r="BC22" s="442"/>
      <c r="BD22" s="442"/>
      <c r="BE22" s="442"/>
      <c r="BF22" s="442"/>
      <c r="BG22" s="443"/>
    </row>
    <row r="23" spans="1:59" s="52" customFormat="1" ht="14.45" customHeight="1" x14ac:dyDescent="0.15">
      <c r="A23" s="444" t="s">
        <v>15</v>
      </c>
      <c r="B23" s="445"/>
      <c r="C23" s="436" t="s">
        <v>52</v>
      </c>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7"/>
    </row>
    <row r="24" spans="1:59" ht="14.45" customHeight="1" x14ac:dyDescent="0.15">
      <c r="A24" s="49"/>
      <c r="B24" s="15"/>
      <c r="C24" s="384"/>
      <c r="D24" s="384"/>
      <c r="E24" s="384"/>
      <c r="F24" s="53" t="s">
        <v>53</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50"/>
    </row>
    <row r="25" spans="1:59" ht="14.45" customHeight="1" x14ac:dyDescent="0.15">
      <c r="A25" s="49"/>
      <c r="B25" s="15"/>
      <c r="C25" s="105"/>
      <c r="D25" s="105"/>
      <c r="E25" s="105"/>
      <c r="F25" s="53" t="s">
        <v>54</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50"/>
    </row>
    <row r="26" spans="1:59" ht="14.45" customHeight="1" x14ac:dyDescent="0.15">
      <c r="A26" s="49"/>
      <c r="B26" s="15"/>
      <c r="C26" s="384"/>
      <c r="D26" s="384"/>
      <c r="E26" s="384"/>
      <c r="F26" s="53" t="s">
        <v>280</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50"/>
    </row>
    <row r="27" spans="1:59" ht="5.25" customHeight="1" x14ac:dyDescent="0.15">
      <c r="A27" s="49"/>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50"/>
    </row>
    <row r="28" spans="1:59" s="52" customFormat="1" ht="14.45" customHeight="1" x14ac:dyDescent="0.15">
      <c r="A28" s="385" t="s">
        <v>16</v>
      </c>
      <c r="B28" s="386"/>
      <c r="C28" s="387" t="s">
        <v>64</v>
      </c>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8"/>
    </row>
    <row r="29" spans="1:59" ht="14.45" customHeight="1" x14ac:dyDescent="0.15">
      <c r="A29" s="49"/>
      <c r="B29" s="15"/>
      <c r="C29" s="53" t="s">
        <v>290</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50"/>
    </row>
    <row r="30" spans="1:59" ht="14.45" customHeight="1" x14ac:dyDescent="0.15">
      <c r="A30" s="49"/>
      <c r="B30" s="15"/>
      <c r="C30" s="384"/>
      <c r="D30" s="384"/>
      <c r="E30" s="384"/>
      <c r="F30" s="53" t="s">
        <v>85</v>
      </c>
      <c r="G30" s="15"/>
      <c r="H30" s="15"/>
      <c r="I30" s="15"/>
      <c r="J30" s="15"/>
      <c r="K30" s="15"/>
      <c r="L30" s="15"/>
      <c r="M30" s="384"/>
      <c r="N30" s="384"/>
      <c r="O30" s="384"/>
      <c r="P30" s="53" t="s">
        <v>86</v>
      </c>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50"/>
    </row>
    <row r="31" spans="1:59" ht="5.25" customHeight="1" x14ac:dyDescent="0.15">
      <c r="A31" s="49"/>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50"/>
    </row>
    <row r="32" spans="1:59" s="52" customFormat="1" ht="14.45" customHeight="1" x14ac:dyDescent="0.15">
      <c r="A32" s="385" t="s">
        <v>65</v>
      </c>
      <c r="B32" s="386"/>
      <c r="C32" s="387" t="s">
        <v>55</v>
      </c>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8"/>
    </row>
    <row r="33" spans="1:59" ht="14.45" customHeight="1" x14ac:dyDescent="0.15">
      <c r="A33" s="49"/>
      <c r="B33" s="15"/>
      <c r="C33" s="384"/>
      <c r="D33" s="384"/>
      <c r="E33" s="384"/>
      <c r="F33" s="53" t="s">
        <v>183</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50"/>
    </row>
    <row r="34" spans="1:59" ht="14.45" customHeight="1" x14ac:dyDescent="0.15">
      <c r="A34" s="49"/>
      <c r="B34" s="15"/>
      <c r="C34" s="15"/>
      <c r="D34" s="15"/>
      <c r="E34" s="15"/>
      <c r="F34" s="53" t="s">
        <v>184</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50"/>
    </row>
    <row r="35" spans="1:59" ht="5.25" customHeight="1" x14ac:dyDescent="0.15">
      <c r="A35" s="4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50"/>
    </row>
    <row r="36" spans="1:59" s="52" customFormat="1" ht="14.45" customHeight="1" x14ac:dyDescent="0.15">
      <c r="A36" s="385" t="s">
        <v>66</v>
      </c>
      <c r="B36" s="386"/>
      <c r="C36" s="387" t="s">
        <v>4</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8"/>
    </row>
    <row r="37" spans="1:59" s="52" customFormat="1" ht="14.45" customHeight="1" x14ac:dyDescent="0.15">
      <c r="A37" s="57"/>
      <c r="B37" s="58"/>
      <c r="C37" s="384"/>
      <c r="D37" s="384"/>
      <c r="E37" s="384"/>
      <c r="F37" s="53" t="s">
        <v>281</v>
      </c>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60"/>
    </row>
    <row r="38" spans="1:59" ht="5.25" customHeight="1" x14ac:dyDescent="0.15">
      <c r="A38" s="49"/>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50"/>
    </row>
    <row r="39" spans="1:59" ht="14.45" customHeight="1" x14ac:dyDescent="0.15">
      <c r="A39" s="385" t="s">
        <v>67</v>
      </c>
      <c r="B39" s="386"/>
      <c r="C39" s="389" t="s">
        <v>30</v>
      </c>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90"/>
    </row>
    <row r="40" spans="1:59" ht="14.45" customHeight="1" x14ac:dyDescent="0.15">
      <c r="A40" s="49"/>
      <c r="B40" s="51"/>
      <c r="C40" s="384"/>
      <c r="D40" s="384"/>
      <c r="E40" s="384"/>
      <c r="F40" s="53" t="s">
        <v>31</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50"/>
    </row>
    <row r="41" spans="1:59" ht="5.85" customHeight="1" x14ac:dyDescent="0.15">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7"/>
    </row>
    <row r="42" spans="1:59" s="24" customFormat="1" ht="13.5" customHeight="1" x14ac:dyDescent="0.15">
      <c r="A42" s="430" t="s">
        <v>19</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2"/>
    </row>
    <row r="43" spans="1:59" s="15" customFormat="1" ht="39.6" customHeight="1" x14ac:dyDescent="0.15">
      <c r="A43" s="433"/>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5"/>
    </row>
    <row r="44" spans="1:59" s="9" customFormat="1" ht="5.85" customHeight="1" x14ac:dyDescent="0.15">
      <c r="A44" s="49"/>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50"/>
    </row>
    <row r="45" spans="1:59" s="24" customFormat="1" ht="13.15" customHeight="1" x14ac:dyDescent="0.15">
      <c r="A45" s="427" t="s">
        <v>27</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9"/>
    </row>
    <row r="46" spans="1:59" s="54" customFormat="1" ht="10.15" customHeight="1" x14ac:dyDescent="0.15">
      <c r="A46" s="122" t="s">
        <v>289</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4"/>
    </row>
    <row r="47" spans="1:59" s="54" customFormat="1" ht="10.15" customHeight="1" x14ac:dyDescent="0.15">
      <c r="A47" s="125" t="s">
        <v>287</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7"/>
    </row>
    <row r="48" spans="1:59" s="54" customFormat="1" ht="10.15" customHeight="1" x14ac:dyDescent="0.15">
      <c r="A48" s="125" t="s">
        <v>288</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7"/>
    </row>
    <row r="49" spans="1:59" s="54" customFormat="1" ht="10.15" customHeight="1" x14ac:dyDescent="0.15">
      <c r="A49" s="125" t="s">
        <v>282</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7"/>
    </row>
    <row r="50" spans="1:59" s="54" customFormat="1" ht="10.15" customHeight="1" x14ac:dyDescent="0.15">
      <c r="A50" s="125" t="s">
        <v>283</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7"/>
    </row>
    <row r="51" spans="1:59" s="54" customFormat="1" ht="10.15" customHeight="1" x14ac:dyDescent="0.15">
      <c r="A51" s="125" t="s">
        <v>253</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7"/>
    </row>
    <row r="52" spans="1:59" s="54" customFormat="1" ht="10.15" customHeight="1" x14ac:dyDescent="0.15">
      <c r="A52" s="125" t="s">
        <v>285</v>
      </c>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7"/>
    </row>
    <row r="53" spans="1:59" s="54" customFormat="1" ht="10.15" customHeight="1" x14ac:dyDescent="0.15">
      <c r="A53" s="125" t="s">
        <v>248</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7"/>
    </row>
    <row r="54" spans="1:59" s="54" customFormat="1" ht="10.15" customHeight="1" x14ac:dyDescent="0.15">
      <c r="A54" s="125" t="s">
        <v>284</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7"/>
    </row>
    <row r="55" spans="1:59" s="54" customFormat="1" ht="10.15" customHeight="1" x14ac:dyDescent="0.15">
      <c r="A55" s="125" t="s">
        <v>249</v>
      </c>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7"/>
    </row>
    <row r="56" spans="1:59" s="54" customFormat="1" ht="10.15" customHeight="1" x14ac:dyDescent="0.15">
      <c r="A56" s="125" t="s">
        <v>296</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7"/>
    </row>
    <row r="57" spans="1:59" s="54" customFormat="1" ht="10.15" customHeight="1" x14ac:dyDescent="0.15">
      <c r="A57" s="125" t="s">
        <v>297</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7"/>
    </row>
    <row r="58" spans="1:59" s="54" customFormat="1" ht="10.15" customHeight="1" x14ac:dyDescent="0.15">
      <c r="A58" s="125" t="s">
        <v>250</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7"/>
    </row>
    <row r="59" spans="1:59" s="54" customFormat="1" ht="10.15" customHeight="1" x14ac:dyDescent="0.15">
      <c r="A59" s="125" t="s">
        <v>286</v>
      </c>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7"/>
    </row>
    <row r="60" spans="1:59" s="54" customFormat="1" ht="10.15" customHeight="1" x14ac:dyDescent="0.15">
      <c r="A60" s="125" t="s">
        <v>291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7"/>
    </row>
    <row r="61" spans="1:59" s="54" customFormat="1" ht="10.15" customHeight="1" x14ac:dyDescent="0.15">
      <c r="A61" s="125" t="s">
        <v>251</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7"/>
    </row>
    <row r="62" spans="1:59" s="54" customFormat="1" ht="10.15" customHeight="1" x14ac:dyDescent="0.15">
      <c r="A62" s="125" t="s">
        <v>252</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7"/>
    </row>
    <row r="63" spans="1:59" s="15" customFormat="1" ht="13.5" customHeight="1" x14ac:dyDescent="0.15">
      <c r="A63" s="424" t="s">
        <v>28</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5"/>
      <c r="AY63" s="425"/>
      <c r="AZ63" s="425"/>
      <c r="BA63" s="425"/>
      <c r="BB63" s="425"/>
      <c r="BC63" s="425"/>
      <c r="BD63" s="425"/>
      <c r="BE63" s="425"/>
      <c r="BF63" s="425"/>
      <c r="BG63" s="426"/>
    </row>
    <row r="64" spans="1:59" ht="13.5" customHeight="1" x14ac:dyDescent="0.15">
      <c r="A64" s="391" t="s">
        <v>298</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3"/>
      <c r="AD64" s="397" t="s">
        <v>29</v>
      </c>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9"/>
    </row>
    <row r="65" spans="1:59" ht="13.5" customHeight="1" x14ac:dyDescent="0.15">
      <c r="A65" s="39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6"/>
      <c r="AD65" s="400"/>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401"/>
      <c r="BF65" s="401"/>
      <c r="BG65" s="402"/>
    </row>
    <row r="66" spans="1:59" ht="13.5" x14ac:dyDescent="0.15">
      <c r="A66" s="421" t="s">
        <v>69</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3"/>
      <c r="AD66" s="413" t="s">
        <v>294</v>
      </c>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row>
    <row r="67" spans="1:59" ht="13.5" x14ac:dyDescent="0.15">
      <c r="A67" s="403" t="s">
        <v>70</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5"/>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row>
    <row r="68" spans="1:59" ht="12.75" customHeight="1" x14ac:dyDescent="0.15">
      <c r="A68" s="409"/>
      <c r="B68" s="410"/>
      <c r="C68" s="410"/>
      <c r="D68" s="410"/>
      <c r="E68" s="412" t="s">
        <v>0</v>
      </c>
      <c r="F68" s="412"/>
      <c r="G68" s="411"/>
      <c r="H68" s="411"/>
      <c r="I68" s="412" t="s">
        <v>1</v>
      </c>
      <c r="J68" s="412"/>
      <c r="K68" s="411"/>
      <c r="L68" s="411"/>
      <c r="M68" s="412" t="s">
        <v>6</v>
      </c>
      <c r="N68" s="412"/>
      <c r="O68" s="55"/>
      <c r="P68" s="55"/>
      <c r="Q68" s="55"/>
      <c r="R68" s="55"/>
      <c r="S68" s="55"/>
      <c r="T68" s="55"/>
      <c r="U68" s="55"/>
      <c r="V68" s="55"/>
      <c r="W68" s="55"/>
      <c r="X68" s="55"/>
      <c r="Y68" s="55"/>
      <c r="Z68" s="55"/>
      <c r="AA68" s="55"/>
      <c r="AB68" s="55"/>
      <c r="AC68" s="56"/>
      <c r="AD68" s="414"/>
      <c r="AE68" s="414"/>
      <c r="AF68" s="414"/>
      <c r="AG68" s="414"/>
      <c r="AH68" s="414"/>
      <c r="AI68" s="414"/>
      <c r="AJ68" s="414"/>
      <c r="AK68" s="414"/>
      <c r="AL68" s="414"/>
      <c r="AM68" s="414"/>
      <c r="AN68" s="414"/>
      <c r="AO68" s="414"/>
      <c r="AP68" s="414"/>
      <c r="AQ68" s="414"/>
      <c r="AR68" s="414"/>
      <c r="AS68" s="414"/>
      <c r="AT68" s="414"/>
      <c r="AU68" s="414"/>
      <c r="AV68" s="414"/>
      <c r="AW68" s="414"/>
      <c r="AX68" s="414"/>
      <c r="AY68" s="414"/>
      <c r="AZ68" s="414"/>
      <c r="BA68" s="414"/>
      <c r="BB68" s="414"/>
      <c r="BC68" s="414"/>
      <c r="BD68" s="414"/>
      <c r="BE68" s="414"/>
      <c r="BF68" s="414"/>
      <c r="BG68" s="414"/>
    </row>
    <row r="69" spans="1:59" ht="13.5" x14ac:dyDescent="0.15">
      <c r="A69" s="406" t="s">
        <v>71</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8"/>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row>
    <row r="70" spans="1:59" ht="12.75" customHeight="1" x14ac:dyDescent="0.15">
      <c r="A70" s="415"/>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row>
    <row r="71" spans="1:59" ht="12.75" customHeight="1" x14ac:dyDescent="0.15">
      <c r="A71" s="418"/>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row>
    <row r="72" spans="1:59" ht="5.85" customHeight="1"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row>
    <row r="73" spans="1:59" ht="5.8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row>
    <row r="74" spans="1:59" ht="5.85"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1:59" ht="5.85" customHeight="1"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row>
    <row r="76" spans="1:59" ht="5.85"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spans="1:59" ht="5.85"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ht="5.85" customHeight="1"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ht="5.85" customHeight="1"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row>
    <row r="80" spans="1:59" ht="5.85" customHeight="1"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row>
    <row r="81" spans="1:59" ht="5.85" customHeight="1"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row>
    <row r="82" spans="1:59" ht="5.85" customHeight="1"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row>
    <row r="83" spans="1:59" ht="5.85" customHeight="1"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row>
    <row r="84" spans="1:59" ht="5.85" customHeight="1"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row>
    <row r="85" spans="1:59" ht="5.85" customHeight="1"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row>
    <row r="86" spans="1:59" ht="5.85" customHeight="1"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row>
    <row r="87" spans="1:59" ht="5.85" customHeight="1"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row>
    <row r="88" spans="1:59" ht="5.85" customHeight="1"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row>
    <row r="89" spans="1:59" ht="5.85" customHeight="1"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row>
    <row r="90" spans="1:59" ht="5.85" customHeight="1"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row>
    <row r="91" spans="1:59" ht="5.85"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row>
    <row r="92" spans="1:59" ht="5.85"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row>
    <row r="93" spans="1:59" ht="5.85"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row>
    <row r="94" spans="1:59" ht="5.85" customHeight="1"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row>
    <row r="95" spans="1:59" ht="5.85" customHeight="1"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row>
    <row r="96" spans="1:59" ht="5.85" customHeight="1"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row>
    <row r="97" spans="1:59" ht="5.85" customHeight="1"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row>
    <row r="98" spans="1:59" ht="5.85" customHeight="1"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spans="1:59" ht="5.85" customHeight="1"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row>
    <row r="100" spans="1:59" ht="5.85" customHeight="1"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ht="5.85" customHeight="1"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row>
    <row r="102" spans="1:59" ht="5.85" customHeight="1"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row>
    <row r="103" spans="1:59" ht="5.85" customHeight="1"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row>
    <row r="104" spans="1:59" ht="5.85" customHeight="1"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row>
    <row r="105" spans="1:59" ht="5.85" customHeight="1"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row>
    <row r="106" spans="1:59" ht="5.85" customHeight="1"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row>
    <row r="107" spans="1:59" ht="5.85" customHeight="1"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row>
    <row r="108" spans="1:59" ht="5.85" customHeight="1"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row>
    <row r="109" spans="1:59" ht="5.85" customHeight="1"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row>
    <row r="110" spans="1:59" ht="5.85" customHeight="1"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row>
    <row r="111" spans="1:59" ht="5.85" customHeight="1"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row>
    <row r="112" spans="1:59" ht="5.85" customHeight="1"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row>
    <row r="113" spans="1:59" ht="5.85"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row>
    <row r="114" spans="1:59" ht="5.85" customHeight="1"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row>
    <row r="115" spans="1:59" ht="5.85"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row>
    <row r="116" spans="1:59" ht="5.85" customHeight="1"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row>
    <row r="117" spans="1:59" ht="5.85" customHeight="1"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row>
    <row r="118" spans="1:59" ht="5.85" customHeight="1"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row>
    <row r="119" spans="1:59" ht="5.85" customHeight="1"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row>
    <row r="120" spans="1:59" ht="5.85" customHeight="1"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row>
    <row r="121" spans="1:59" ht="5.85" customHeight="1"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row>
    <row r="122" spans="1:59" ht="5.85"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row>
    <row r="123" spans="1:59" ht="5.85" customHeight="1"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row>
    <row r="124" spans="1:59" ht="5.85" customHeight="1"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row>
    <row r="125" spans="1:59" ht="5.85" customHeight="1"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row>
    <row r="126" spans="1:59" ht="5.85" customHeight="1"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row>
    <row r="127" spans="1:59" ht="5.85" customHeight="1"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row>
    <row r="128" spans="1:59" ht="5.85"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row>
    <row r="129" spans="1:59" ht="5.85" customHeight="1"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row>
    <row r="130" spans="1:59" ht="5.85" customHeight="1"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row>
    <row r="131" spans="1:59" ht="5.85" customHeight="1"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row>
    <row r="132" spans="1:59" ht="5.85" customHeight="1"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row>
    <row r="133" spans="1:59" ht="5.85" customHeight="1"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row>
    <row r="134" spans="1:59" ht="5.85" customHeight="1"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row>
    <row r="135" spans="1:59" ht="5.85" customHeight="1" x14ac:dyDescent="0.15">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row>
    <row r="136" spans="1:59" ht="5.85" customHeight="1" x14ac:dyDescent="0.15">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row>
    <row r="137" spans="1:59" ht="5.85" customHeight="1" x14ac:dyDescent="0.15">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row>
    <row r="138" spans="1:59" ht="5.85" customHeight="1" x14ac:dyDescent="0.15">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row>
    <row r="139" spans="1:59" ht="5.85" customHeight="1" x14ac:dyDescent="0.15">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row>
    <row r="140" spans="1:59" ht="5.85" customHeight="1" x14ac:dyDescent="0.15">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row>
    <row r="141" spans="1:59" ht="5.85" customHeight="1" x14ac:dyDescent="0.15">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row>
    <row r="142" spans="1:59" ht="5.85" customHeight="1" x14ac:dyDescent="0.15">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row>
    <row r="143" spans="1:59" ht="5.85" customHeight="1" x14ac:dyDescent="0.15">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row>
    <row r="144" spans="1:59" ht="5.85" customHeight="1" x14ac:dyDescent="0.15">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row>
  </sheetData>
  <sheetProtection algorithmName="SHA-512" hashValue="yS+0tAulNieF/SuWqwhbDC0iAbw+Sg5uiQkZz9rvgbopXXLVWetfDQCe7owraEoAJpH+ph0j5kxghmxFqvkokA==" saltValue="8EzLKDYqsXbUyqvbzyRIpQ==" spinCount="100000" sheet="1" objects="1" scenarios="1"/>
  <mergeCells count="76">
    <mergeCell ref="A16:BG16"/>
    <mergeCell ref="G10:W10"/>
    <mergeCell ref="C24:E24"/>
    <mergeCell ref="A11:F12"/>
    <mergeCell ref="G11:H11"/>
    <mergeCell ref="I11:BG11"/>
    <mergeCell ref="G12:BG12"/>
    <mergeCell ref="AI13:AN13"/>
    <mergeCell ref="AO13:BG13"/>
    <mergeCell ref="AI14:BG14"/>
    <mergeCell ref="A13:F13"/>
    <mergeCell ref="A14:F14"/>
    <mergeCell ref="U13:Z13"/>
    <mergeCell ref="G13:T13"/>
    <mergeCell ref="G14:Z14"/>
    <mergeCell ref="AA14:AH14"/>
    <mergeCell ref="AA13:AH13"/>
    <mergeCell ref="AX3:AZ6"/>
    <mergeCell ref="AV3:AW6"/>
    <mergeCell ref="AP3:AU6"/>
    <mergeCell ref="X9:AC10"/>
    <mergeCell ref="A1:BG1"/>
    <mergeCell ref="AF3:AO6"/>
    <mergeCell ref="BF3:BG6"/>
    <mergeCell ref="BC3:BE6"/>
    <mergeCell ref="BA3:BB6"/>
    <mergeCell ref="A3:J6"/>
    <mergeCell ref="K3:AA6"/>
    <mergeCell ref="A9:F9"/>
    <mergeCell ref="A10:F10"/>
    <mergeCell ref="G9:W9"/>
    <mergeCell ref="A8:BG8"/>
    <mergeCell ref="AD9:BG10"/>
    <mergeCell ref="C23:BG23"/>
    <mergeCell ref="B18:I18"/>
    <mergeCell ref="B19:I19"/>
    <mergeCell ref="J18:Q18"/>
    <mergeCell ref="J19:Q19"/>
    <mergeCell ref="AA18:AH18"/>
    <mergeCell ref="AA19:AH19"/>
    <mergeCell ref="R18:Z18"/>
    <mergeCell ref="R19:Z19"/>
    <mergeCell ref="A21:BG21"/>
    <mergeCell ref="A22:BG22"/>
    <mergeCell ref="A23:B23"/>
    <mergeCell ref="C40:E40"/>
    <mergeCell ref="C33:E33"/>
    <mergeCell ref="A63:BG63"/>
    <mergeCell ref="A45:BG45"/>
    <mergeCell ref="A42:BG42"/>
    <mergeCell ref="A43:BG43"/>
    <mergeCell ref="A36:B36"/>
    <mergeCell ref="C36:BG36"/>
    <mergeCell ref="A64:AC65"/>
    <mergeCell ref="AD64:BG65"/>
    <mergeCell ref="A67:AC67"/>
    <mergeCell ref="A69:AC69"/>
    <mergeCell ref="A68:D68"/>
    <mergeCell ref="G68:H68"/>
    <mergeCell ref="K68:L68"/>
    <mergeCell ref="E68:F68"/>
    <mergeCell ref="I68:J68"/>
    <mergeCell ref="M68:N68"/>
    <mergeCell ref="AD66:BG71"/>
    <mergeCell ref="A70:AC71"/>
    <mergeCell ref="A66:AC66"/>
    <mergeCell ref="C26:E26"/>
    <mergeCell ref="A28:B28"/>
    <mergeCell ref="C28:BG28"/>
    <mergeCell ref="A39:B39"/>
    <mergeCell ref="A32:B32"/>
    <mergeCell ref="C32:BG32"/>
    <mergeCell ref="M30:O30"/>
    <mergeCell ref="C37:E37"/>
    <mergeCell ref="C39:BG39"/>
    <mergeCell ref="C30:E30"/>
  </mergeCells>
  <phoneticPr fontId="1"/>
  <dataValidations count="1">
    <dataValidation imeMode="disabled" allowBlank="1" showInputMessage="1" showErrorMessage="1" sqref="R19:AH19"/>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from>
                    <xdr:col>2</xdr:col>
                    <xdr:colOff>47625</xdr:colOff>
                    <xdr:row>22</xdr:row>
                    <xdr:rowOff>142875</xdr:rowOff>
                  </from>
                  <to>
                    <xdr:col>5</xdr:col>
                    <xdr:colOff>19050</xdr:colOff>
                    <xdr:row>24</xdr:row>
                    <xdr:rowOff>28575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2</xdr:col>
                    <xdr:colOff>47625</xdr:colOff>
                    <xdr:row>28</xdr:row>
                    <xdr:rowOff>142875</xdr:rowOff>
                  </from>
                  <to>
                    <xdr:col>5</xdr:col>
                    <xdr:colOff>19050</xdr:colOff>
                    <xdr:row>30</xdr:row>
                    <xdr:rowOff>28575</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12</xdr:col>
                    <xdr:colOff>38100</xdr:colOff>
                    <xdr:row>28</xdr:row>
                    <xdr:rowOff>142875</xdr:rowOff>
                  </from>
                  <to>
                    <xdr:col>15</xdr:col>
                    <xdr:colOff>9525</xdr:colOff>
                    <xdr:row>30</xdr:row>
                    <xdr:rowOff>28575</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2</xdr:col>
                    <xdr:colOff>47625</xdr:colOff>
                    <xdr:row>31</xdr:row>
                    <xdr:rowOff>142875</xdr:rowOff>
                  </from>
                  <to>
                    <xdr:col>5</xdr:col>
                    <xdr:colOff>19050</xdr:colOff>
                    <xdr:row>33</xdr:row>
                    <xdr:rowOff>28575</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2</xdr:col>
                    <xdr:colOff>47625</xdr:colOff>
                    <xdr:row>35</xdr:row>
                    <xdr:rowOff>142875</xdr:rowOff>
                  </from>
                  <to>
                    <xdr:col>5</xdr:col>
                    <xdr:colOff>19050</xdr:colOff>
                    <xdr:row>37</xdr:row>
                    <xdr:rowOff>28575</xdr:rowOff>
                  </to>
                </anchor>
              </controlPr>
            </control>
          </mc:Choice>
        </mc:AlternateContent>
        <mc:AlternateContent xmlns:mc="http://schemas.openxmlformats.org/markup-compatibility/2006">
          <mc:Choice Requires="x14">
            <control shapeId="18443" r:id="rId9" name="Check Box 11">
              <controlPr defaultSize="0" autoFill="0" autoLine="0" autoPict="0">
                <anchor moveWithCells="1">
                  <from>
                    <xdr:col>2</xdr:col>
                    <xdr:colOff>47625</xdr:colOff>
                    <xdr:row>38</xdr:row>
                    <xdr:rowOff>152400</xdr:rowOff>
                  </from>
                  <to>
                    <xdr:col>5</xdr:col>
                    <xdr:colOff>19050</xdr:colOff>
                    <xdr:row>40</xdr:row>
                    <xdr:rowOff>38100</xdr:rowOff>
                  </to>
                </anchor>
              </controlPr>
            </control>
          </mc:Choice>
        </mc:AlternateContent>
        <mc:AlternateContent xmlns:mc="http://schemas.openxmlformats.org/markup-compatibility/2006">
          <mc:Choice Requires="x14">
            <control shapeId="18444" r:id="rId10" name="Check Box 12">
              <controlPr defaultSize="0" autoFill="0" autoLine="0" autoPict="0">
                <anchor moveWithCells="1">
                  <from>
                    <xdr:col>2</xdr:col>
                    <xdr:colOff>47625</xdr:colOff>
                    <xdr:row>24</xdr:row>
                    <xdr:rowOff>142875</xdr:rowOff>
                  </from>
                  <to>
                    <xdr:col>5</xdr:col>
                    <xdr:colOff>19050</xdr:colOff>
                    <xdr:row>26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S49"/>
  <sheetViews>
    <sheetView showGridLines="0" view="pageBreakPreview" zoomScaleNormal="100" zoomScaleSheetLayoutView="100" zoomScalePageLayoutView="130" workbookViewId="0">
      <selection activeCell="C38" sqref="C38"/>
    </sheetView>
  </sheetViews>
  <sheetFormatPr defaultColWidth="1.5" defaultRowHeight="10.5" x14ac:dyDescent="0.15"/>
  <cols>
    <col min="1" max="16384" width="1.5" style="1"/>
  </cols>
  <sheetData>
    <row r="1" spans="1:60" ht="27.75" customHeight="1" x14ac:dyDescent="0.15">
      <c r="A1" s="474" t="s">
        <v>72</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row>
    <row r="2" spans="1:60" ht="4.5" customHeight="1" x14ac:dyDescent="0.15">
      <c r="A2" s="30"/>
      <c r="B2" s="30"/>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G2" s="2"/>
      <c r="BH2" s="2"/>
    </row>
    <row r="3" spans="1:60" ht="17.25" x14ac:dyDescent="0.15">
      <c r="A3" s="36"/>
      <c r="B3" s="489" t="s">
        <v>33</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89"/>
      <c r="AZ3" s="489"/>
      <c r="BA3" s="489"/>
      <c r="BB3" s="489"/>
      <c r="BC3" s="489"/>
      <c r="BD3" s="489"/>
      <c r="BE3" s="489"/>
      <c r="BF3" s="489"/>
      <c r="BG3" s="490"/>
      <c r="BH3" s="2"/>
    </row>
    <row r="4" spans="1:60" s="41" customFormat="1" ht="15.75" customHeight="1" x14ac:dyDescent="0.15">
      <c r="A4" s="39"/>
      <c r="B4" s="485" t="s">
        <v>68</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6"/>
      <c r="BH4" s="40"/>
    </row>
    <row r="5" spans="1:60" s="41" customFormat="1" ht="15.75" customHeight="1" x14ac:dyDescent="0.15">
      <c r="A5" s="39"/>
      <c r="B5" s="485" t="s">
        <v>57</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6"/>
      <c r="BH5" s="40"/>
    </row>
    <row r="6" spans="1:60" s="41" customFormat="1" ht="15.75" customHeight="1" x14ac:dyDescent="0.15">
      <c r="A6" s="42"/>
      <c r="B6" s="487" t="s">
        <v>34</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8"/>
      <c r="BH6" s="40"/>
    </row>
    <row r="7" spans="1:60" ht="15.75" customHeight="1" x14ac:dyDescent="0.15">
      <c r="A7" s="29"/>
      <c r="B7" s="30"/>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G7" s="38"/>
      <c r="BH7" s="2"/>
    </row>
    <row r="8" spans="1:60" ht="15.75" customHeight="1" x14ac:dyDescent="0.15">
      <c r="A8" s="31"/>
      <c r="B8" s="32" t="s">
        <v>40</v>
      </c>
      <c r="C8" s="131" t="s">
        <v>61</v>
      </c>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43"/>
      <c r="BH8" s="2"/>
    </row>
    <row r="9" spans="1:60" ht="15.75" customHeight="1" x14ac:dyDescent="0.15">
      <c r="A9" s="31"/>
      <c r="B9" s="32"/>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43"/>
      <c r="BH9" s="2"/>
    </row>
    <row r="10" spans="1:60" ht="15.75" customHeight="1" x14ac:dyDescent="0.15">
      <c r="A10" s="31"/>
      <c r="B10" s="33" t="s">
        <v>41</v>
      </c>
      <c r="C10" s="131" t="s">
        <v>265</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43"/>
      <c r="BH10" s="2"/>
    </row>
    <row r="11" spans="1:60" ht="15.75" customHeight="1" x14ac:dyDescent="0.15">
      <c r="A11" s="31"/>
      <c r="B11" s="33"/>
      <c r="C11" s="131" t="s">
        <v>266</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43"/>
      <c r="BH11" s="2"/>
    </row>
    <row r="12" spans="1:60" ht="15.75" customHeight="1" x14ac:dyDescent="0.15">
      <c r="A12" s="31"/>
      <c r="B12" s="33"/>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43"/>
      <c r="BH12" s="2"/>
    </row>
    <row r="13" spans="1:60" ht="15.75" customHeight="1" x14ac:dyDescent="0.15">
      <c r="A13" s="31"/>
      <c r="B13" s="32" t="s">
        <v>42</v>
      </c>
      <c r="C13" s="131" t="s">
        <v>267</v>
      </c>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43"/>
      <c r="BH13" s="2"/>
    </row>
    <row r="14" spans="1:60" ht="15.75" customHeight="1" x14ac:dyDescent="0.15">
      <c r="A14" s="31"/>
      <c r="B14" s="32"/>
      <c r="C14" s="131" t="s">
        <v>268</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43"/>
      <c r="BH14" s="2"/>
    </row>
    <row r="15" spans="1:60" ht="15.75" customHeight="1" x14ac:dyDescent="0.15">
      <c r="A15" s="31"/>
      <c r="B15" s="32"/>
      <c r="C15" s="131" t="s">
        <v>35</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43"/>
      <c r="BH15" s="2"/>
    </row>
    <row r="16" spans="1:60" ht="15.75" customHeight="1" x14ac:dyDescent="0.15">
      <c r="A16" s="31"/>
      <c r="B16" s="32"/>
      <c r="C16" s="131" t="s">
        <v>271</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43"/>
      <c r="BH16" s="2"/>
    </row>
    <row r="17" spans="1:60" ht="15.75" customHeight="1" x14ac:dyDescent="0.15">
      <c r="A17" s="31"/>
      <c r="B17" s="32"/>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43"/>
      <c r="BH17" s="2"/>
    </row>
    <row r="18" spans="1:60" ht="15.75" customHeight="1" x14ac:dyDescent="0.15">
      <c r="A18" s="31"/>
      <c r="B18" s="32" t="s">
        <v>43</v>
      </c>
      <c r="C18" s="131" t="s">
        <v>269</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43"/>
      <c r="BH18" s="2"/>
    </row>
    <row r="19" spans="1:60" ht="15.75" customHeight="1" x14ac:dyDescent="0.15">
      <c r="A19" s="31"/>
      <c r="B19" s="32"/>
      <c r="C19" s="131" t="s">
        <v>270</v>
      </c>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43"/>
      <c r="BH19" s="2"/>
    </row>
    <row r="20" spans="1:60" ht="15.75" customHeight="1" x14ac:dyDescent="0.15">
      <c r="A20" s="31"/>
      <c r="B20" s="32"/>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43"/>
      <c r="BH20" s="2"/>
    </row>
    <row r="21" spans="1:60" ht="15.75" customHeight="1" x14ac:dyDescent="0.15">
      <c r="A21" s="31"/>
      <c r="B21" s="32" t="s">
        <v>44</v>
      </c>
      <c r="C21" s="131" t="s">
        <v>45</v>
      </c>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43"/>
      <c r="BH21" s="2"/>
    </row>
    <row r="22" spans="1:60" ht="15.75" customHeight="1" x14ac:dyDescent="0.15">
      <c r="A22" s="31"/>
      <c r="B22" s="32"/>
      <c r="C22" s="131" t="s">
        <v>272</v>
      </c>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43"/>
      <c r="BH22" s="2"/>
    </row>
    <row r="23" spans="1:60" ht="15.75" customHeight="1" x14ac:dyDescent="0.15">
      <c r="A23" s="31"/>
      <c r="B23" s="32"/>
      <c r="C23" s="131" t="s">
        <v>273</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43"/>
      <c r="BH23" s="2"/>
    </row>
    <row r="24" spans="1:60" ht="15.75" customHeight="1" x14ac:dyDescent="0.15">
      <c r="A24" s="31"/>
      <c r="B24" s="32"/>
      <c r="C24" s="131" t="s">
        <v>274</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43"/>
      <c r="BH24" s="2"/>
    </row>
    <row r="25" spans="1:60" ht="15.75" customHeight="1" x14ac:dyDescent="0.15">
      <c r="A25" s="31"/>
      <c r="B25" s="32"/>
      <c r="C25" s="131" t="s">
        <v>275</v>
      </c>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43"/>
      <c r="BH25" s="2"/>
    </row>
    <row r="26" spans="1:60" ht="15.75" customHeight="1" x14ac:dyDescent="0.15">
      <c r="A26" s="31"/>
      <c r="B26" s="32"/>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43"/>
      <c r="BH26" s="2"/>
    </row>
    <row r="27" spans="1:60" ht="15.75" customHeight="1" x14ac:dyDescent="0.15">
      <c r="A27" s="31"/>
      <c r="B27" s="32" t="s">
        <v>46</v>
      </c>
      <c r="C27" s="131" t="s">
        <v>62</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43"/>
      <c r="BH27" s="2"/>
    </row>
    <row r="28" spans="1:60" ht="15.75" customHeight="1" x14ac:dyDescent="0.15">
      <c r="A28" s="31"/>
      <c r="B28" s="32"/>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43"/>
      <c r="BH28" s="2"/>
    </row>
    <row r="29" spans="1:60" ht="15.75" customHeight="1" x14ac:dyDescent="0.15">
      <c r="A29" s="31"/>
      <c r="B29" s="32" t="s">
        <v>47</v>
      </c>
      <c r="C29" s="131" t="s">
        <v>276</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43"/>
      <c r="BH29" s="2"/>
    </row>
    <row r="30" spans="1:60" ht="15.75" customHeight="1" x14ac:dyDescent="0.15">
      <c r="A30" s="31"/>
      <c r="B30" s="32"/>
      <c r="C30" s="131" t="s">
        <v>277</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43"/>
      <c r="BH30" s="2"/>
    </row>
    <row r="31" spans="1:60" ht="15.75" customHeight="1" x14ac:dyDescent="0.15">
      <c r="A31" s="31"/>
      <c r="B31" s="32"/>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43"/>
      <c r="BH31" s="2"/>
    </row>
    <row r="32" spans="1:60" ht="15.75" customHeight="1" x14ac:dyDescent="0.15">
      <c r="A32" s="31"/>
      <c r="B32" s="32" t="s">
        <v>48</v>
      </c>
      <c r="C32" s="131" t="s">
        <v>51</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43"/>
      <c r="BH32" s="2"/>
    </row>
    <row r="33" spans="1:71" ht="15.75" customHeight="1" x14ac:dyDescent="0.15">
      <c r="A33" s="31"/>
      <c r="B33" s="32"/>
      <c r="C33" s="131" t="s">
        <v>37</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43"/>
      <c r="BH33" s="2"/>
    </row>
    <row r="34" spans="1:71" ht="15.75" customHeight="1" x14ac:dyDescent="0.15">
      <c r="A34" s="31"/>
      <c r="B34" s="32"/>
      <c r="C34" s="131" t="s">
        <v>36</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43"/>
      <c r="BH34" s="2"/>
    </row>
    <row r="35" spans="1:71" ht="15.75" customHeight="1" x14ac:dyDescent="0.15">
      <c r="A35" s="31"/>
      <c r="B35" s="32"/>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43"/>
      <c r="BH35" s="2"/>
    </row>
    <row r="36" spans="1:71" ht="15.75" customHeight="1" x14ac:dyDescent="0.15">
      <c r="A36" s="31"/>
      <c r="B36" s="32" t="s">
        <v>49</v>
      </c>
      <c r="C36" s="131" t="s">
        <v>278</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43"/>
      <c r="BH36" s="2"/>
    </row>
    <row r="37" spans="1:71" ht="15.75" customHeight="1" x14ac:dyDescent="0.15">
      <c r="A37" s="31"/>
      <c r="B37" s="32"/>
      <c r="C37" s="131" t="s">
        <v>293</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43"/>
      <c r="BH37" s="2"/>
    </row>
    <row r="38" spans="1:71" ht="15.75" customHeight="1" x14ac:dyDescent="0.15">
      <c r="A38" s="31"/>
      <c r="B38" s="32"/>
      <c r="C38" s="131" t="s">
        <v>279</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43"/>
      <c r="BH38" s="2"/>
    </row>
    <row r="39" spans="1:71" ht="15.75" customHeight="1" x14ac:dyDescent="0.15">
      <c r="A39" s="31"/>
      <c r="B39" s="32"/>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3"/>
      <c r="BH39" s="2"/>
    </row>
    <row r="40" spans="1:71" ht="15.75" customHeight="1" x14ac:dyDescent="0.15">
      <c r="A40" s="31"/>
      <c r="B40" s="32"/>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3"/>
      <c r="BH40" s="2"/>
    </row>
    <row r="41" spans="1:71" ht="15.75" customHeight="1" x14ac:dyDescent="0.15">
      <c r="A41" s="34"/>
      <c r="B41" s="3"/>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3"/>
      <c r="BH41" s="37"/>
      <c r="BI41" s="473"/>
      <c r="BJ41" s="473"/>
      <c r="BK41" s="473"/>
      <c r="BL41" s="473"/>
      <c r="BM41" s="473"/>
      <c r="BN41" s="473"/>
      <c r="BO41" s="473"/>
      <c r="BP41" s="473"/>
      <c r="BQ41" s="473"/>
      <c r="BR41" s="473"/>
      <c r="BS41" s="473"/>
    </row>
    <row r="42" spans="1:71" ht="15.75" customHeight="1" x14ac:dyDescent="0.15">
      <c r="A42" s="44"/>
      <c r="B42" s="45"/>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6"/>
      <c r="BH42" s="2"/>
      <c r="BI42" s="5"/>
      <c r="BJ42" s="5"/>
      <c r="BK42" s="5"/>
      <c r="BL42" s="5"/>
      <c r="BM42" s="5"/>
      <c r="BN42" s="5"/>
      <c r="BO42" s="5"/>
      <c r="BP42" s="5"/>
      <c r="BQ42" s="5"/>
      <c r="BR42" s="5"/>
      <c r="BS42" s="5"/>
    </row>
    <row r="43" spans="1:71" ht="4.5" customHeight="1" x14ac:dyDescent="0.15">
      <c r="A43" s="3"/>
      <c r="B43" s="3"/>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
      <c r="BH43" s="2"/>
      <c r="BI43" s="5"/>
      <c r="BJ43" s="5"/>
      <c r="BK43" s="5"/>
      <c r="BL43" s="5"/>
      <c r="BM43" s="5"/>
      <c r="BN43" s="5"/>
      <c r="BO43" s="5"/>
      <c r="BP43" s="5"/>
      <c r="BQ43" s="5"/>
      <c r="BR43" s="5"/>
      <c r="BS43" s="5"/>
    </row>
    <row r="44" spans="1:71" ht="15.75" customHeight="1" x14ac:dyDescent="0.15">
      <c r="A44" s="475" t="s">
        <v>58</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7"/>
      <c r="BH44" s="2"/>
      <c r="BI44" s="6"/>
      <c r="BJ44" s="6"/>
      <c r="BK44" s="6"/>
      <c r="BL44" s="6"/>
      <c r="BM44" s="6"/>
      <c r="BN44" s="6"/>
      <c r="BO44" s="6"/>
      <c r="BP44" s="6"/>
      <c r="BQ44" s="6"/>
      <c r="BR44" s="6"/>
      <c r="BS44" s="6"/>
    </row>
    <row r="45" spans="1:71" ht="33.75" customHeight="1" x14ac:dyDescent="0.15">
      <c r="A45" s="478" t="s">
        <v>239</v>
      </c>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80"/>
      <c r="BH45" s="2"/>
      <c r="BI45" s="6"/>
      <c r="BJ45" s="6"/>
      <c r="BK45" s="6"/>
      <c r="BL45" s="6"/>
      <c r="BM45" s="6"/>
      <c r="BN45" s="6"/>
      <c r="BO45" s="6"/>
      <c r="BP45" s="6"/>
      <c r="BQ45" s="6"/>
      <c r="BR45" s="6"/>
      <c r="BS45" s="6"/>
    </row>
    <row r="46" spans="1:71" ht="21.75" customHeight="1" x14ac:dyDescent="0.15">
      <c r="A46" s="478"/>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80"/>
      <c r="BH46" s="2"/>
      <c r="BI46" s="6"/>
      <c r="BJ46" s="6"/>
      <c r="BK46" s="6"/>
      <c r="BL46" s="6"/>
      <c r="BM46" s="6"/>
      <c r="BN46" s="6"/>
      <c r="BO46" s="6"/>
      <c r="BP46" s="6"/>
      <c r="BQ46" s="6"/>
      <c r="BR46" s="6"/>
      <c r="BS46" s="6"/>
    </row>
    <row r="47" spans="1:71" ht="21" customHeight="1" x14ac:dyDescent="0.15">
      <c r="A47" s="481"/>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3"/>
      <c r="BH47" s="2"/>
      <c r="BI47" s="6"/>
      <c r="BJ47" s="6"/>
      <c r="BK47" s="6"/>
      <c r="BL47" s="6"/>
      <c r="BM47" s="6"/>
      <c r="BN47" s="6"/>
      <c r="BO47" s="6"/>
      <c r="BP47" s="6"/>
      <c r="BQ47" s="6"/>
      <c r="BR47" s="6"/>
      <c r="BS47" s="6"/>
    </row>
    <row r="48" spans="1:71" x14ac:dyDescent="0.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G48" s="2"/>
      <c r="BH48" s="2"/>
      <c r="BI48" s="6"/>
      <c r="BJ48" s="6"/>
      <c r="BK48" s="6"/>
      <c r="BL48" s="6"/>
      <c r="BM48" s="6"/>
      <c r="BN48" s="6"/>
      <c r="BO48" s="6"/>
      <c r="BP48" s="6"/>
      <c r="BQ48" s="6"/>
      <c r="BR48" s="6"/>
      <c r="BS48" s="6"/>
    </row>
    <row r="49" spans="1:71" x14ac:dyDescent="0.1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G49" s="2"/>
      <c r="BH49" s="2"/>
      <c r="BI49" s="6"/>
      <c r="BJ49" s="6"/>
      <c r="BK49" s="6"/>
      <c r="BL49" s="6"/>
      <c r="BM49" s="6"/>
      <c r="BN49" s="6"/>
      <c r="BO49" s="6"/>
      <c r="BP49" s="6"/>
      <c r="BQ49" s="6"/>
      <c r="BR49" s="6"/>
      <c r="BS49" s="6"/>
    </row>
  </sheetData>
  <sheetProtection password="CE28" sheet="1" selectLockedCells="1" selectUnlockedCells="1"/>
  <mergeCells count="13">
    <mergeCell ref="BI41:BS41"/>
    <mergeCell ref="A1:BG1"/>
    <mergeCell ref="A44:BG44"/>
    <mergeCell ref="A45:BG47"/>
    <mergeCell ref="C43:BF43"/>
    <mergeCell ref="B4:BG4"/>
    <mergeCell ref="B5:BG5"/>
    <mergeCell ref="B6:BG6"/>
    <mergeCell ref="B3:BG3"/>
    <mergeCell ref="C39:BF39"/>
    <mergeCell ref="C40:BF40"/>
    <mergeCell ref="C41:BF41"/>
    <mergeCell ref="C42:BF4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①見積依頼書</vt:lpstr>
      <vt:lpstr>②被験物質一覧</vt:lpstr>
      <vt:lpstr>Sheet1</vt:lpstr>
      <vt:lpstr>③試験申込書</vt:lpstr>
      <vt:lpstr>④送付方法</vt:lpstr>
      <vt:lpstr>①見積依頼書!Print_Area</vt:lpstr>
      <vt:lpstr>④送付方法!Print_Area</vt:lpstr>
      <vt:lpstr>②被験物質一覧!Print_Titles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2015-12-06T05:50:23Z</dcterms:created>
  <dcterms:modified xsi:type="dcterms:W3CDTF">2022-04-06T04:15:04Z</dcterms:modified>
</cp:coreProperties>
</file>